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portalk/Documentos Partilhados/14 - RI/00 - RI COMUM/11 Cartas Mensais/Fundos de CRI/2025.05/Fundamentos/"/>
    </mc:Choice>
  </mc:AlternateContent>
  <xr:revisionPtr revIDLastSave="2999" documentId="13_ncr:1_{6C57F9A9-40CC-48AE-B947-7FA0D8B6689C}" xr6:coauthVersionLast="47" xr6:coauthVersionMax="47" xr10:uidLastSave="{86E895BB-E164-4D90-9BB4-DBEDD74267DB}"/>
  <bookViews>
    <workbookView xWindow="-17865" yWindow="-15720" windowWidth="29040" windowHeight="15840" xr2:uid="{5E526054-3283-4C87-9A7D-5A9467E48862}"/>
  </bookViews>
  <sheets>
    <sheet name="Resumo" sheetId="10" r:id="rId1"/>
    <sheet name="DRE" sheetId="6" r:id="rId2"/>
    <sheet name="Carteira de Ativos" sheetId="17" r:id="rId3"/>
    <sheet name="Rentabilidade" sheetId="13" r:id="rId4"/>
    <sheet name="Dados de Mercado" sheetId="7" r:id="rId5"/>
  </sheets>
  <definedNames>
    <definedName name="_xlnm._FilterDatabase" localSheetId="2" hidden="1">'Carteira de Ativos'!$C$11:$U$11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3" l="1"/>
  <c r="G14" i="13" s="1"/>
  <c r="H14" i="13" s="1"/>
  <c r="I14" i="13"/>
  <c r="J14" i="13"/>
  <c r="K14" i="13" s="1"/>
  <c r="L14" i="13"/>
  <c r="M14" i="13" s="1"/>
  <c r="N14" i="13" s="1"/>
  <c r="F15" i="13"/>
  <c r="G15" i="13" s="1"/>
  <c r="H15" i="13" s="1"/>
  <c r="I15" i="13"/>
  <c r="J15" i="13" s="1"/>
  <c r="K15" i="13" s="1"/>
  <c r="L15" i="13"/>
  <c r="M15" i="13" s="1"/>
  <c r="N15" i="13" s="1"/>
  <c r="F16" i="13"/>
  <c r="G16" i="13" s="1"/>
  <c r="H16" i="13" s="1"/>
  <c r="I16" i="13"/>
  <c r="J16" i="13" s="1"/>
  <c r="K16" i="13" s="1"/>
  <c r="L16" i="13"/>
  <c r="M16" i="13" s="1"/>
  <c r="N16" i="13" s="1"/>
  <c r="F17" i="13"/>
  <c r="G17" i="13" s="1"/>
  <c r="H17" i="13" s="1"/>
  <c r="I17" i="13"/>
  <c r="J17" i="13" s="1"/>
  <c r="K17" i="13" s="1"/>
  <c r="L17" i="13"/>
  <c r="M17" i="13" s="1"/>
  <c r="N17" i="13" s="1"/>
  <c r="F18" i="13"/>
  <c r="G18" i="13" s="1"/>
  <c r="H18" i="13" s="1"/>
  <c r="I18" i="13"/>
  <c r="J18" i="13" s="1"/>
  <c r="K18" i="13" s="1"/>
  <c r="L18" i="13"/>
  <c r="M18" i="13" s="1"/>
  <c r="N18" i="13" s="1"/>
  <c r="F19" i="13"/>
  <c r="G19" i="13" s="1"/>
  <c r="H19" i="13" s="1"/>
  <c r="I19" i="13"/>
  <c r="J19" i="13" s="1"/>
  <c r="K19" i="13" s="1"/>
  <c r="L19" i="13"/>
  <c r="M19" i="13" s="1"/>
  <c r="N19" i="13" s="1"/>
  <c r="F20" i="13" l="1"/>
  <c r="G20" i="13" s="1"/>
  <c r="H20" i="13" s="1"/>
  <c r="I20" i="13"/>
  <c r="J20" i="13" s="1"/>
  <c r="K20" i="13" s="1"/>
  <c r="L20" i="13"/>
  <c r="M20" i="13" s="1"/>
  <c r="N20" i="13" s="1"/>
  <c r="F21" i="13"/>
  <c r="G21" i="13" s="1"/>
  <c r="H21" i="13" s="1"/>
  <c r="I21" i="13"/>
  <c r="J21" i="13" s="1"/>
  <c r="K21" i="13" s="1"/>
  <c r="L21" i="13"/>
  <c r="M21" i="13" s="1"/>
  <c r="N21" i="13" s="1"/>
  <c r="F22" i="13"/>
  <c r="G22" i="13" s="1"/>
  <c r="H22" i="13" s="1"/>
  <c r="I22" i="13"/>
  <c r="J22" i="13" s="1"/>
  <c r="K22" i="13" s="1"/>
  <c r="L22" i="13"/>
  <c r="M22" i="13" s="1"/>
  <c r="N22" i="13" s="1"/>
  <c r="F23" i="13"/>
  <c r="G23" i="13" s="1"/>
  <c r="H23" i="13" s="1"/>
  <c r="I23" i="13"/>
  <c r="J23" i="13" s="1"/>
  <c r="K23" i="13" s="1"/>
  <c r="L23" i="13"/>
  <c r="M23" i="13" s="1"/>
  <c r="N23" i="13" s="1"/>
  <c r="F24" i="13"/>
  <c r="G24" i="13" s="1"/>
  <c r="H24" i="13" s="1"/>
  <c r="I24" i="13"/>
  <c r="J24" i="13" s="1"/>
  <c r="K24" i="13" s="1"/>
  <c r="L24" i="13"/>
  <c r="M24" i="13" s="1"/>
  <c r="N24" i="13" s="1"/>
  <c r="F37" i="13"/>
  <c r="G37" i="13" s="1"/>
  <c r="H37" i="13" s="1"/>
  <c r="L25" i="13" l="1"/>
  <c r="M25" i="13" s="1"/>
  <c r="N25" i="13" s="1"/>
  <c r="I33" i="13"/>
  <c r="I32" i="13"/>
  <c r="I31" i="13"/>
  <c r="I30" i="13"/>
  <c r="J30" i="13" s="1"/>
  <c r="I29" i="13"/>
  <c r="I28" i="13"/>
  <c r="I27" i="13"/>
  <c r="I26" i="13"/>
  <c r="I25" i="13"/>
  <c r="J33" i="13" l="1"/>
  <c r="K33" i="13" s="1"/>
  <c r="J32" i="13"/>
  <c r="K32" i="13" s="1"/>
  <c r="J31" i="13"/>
  <c r="K31" i="13" s="1"/>
  <c r="K30" i="13"/>
  <c r="J29" i="13"/>
  <c r="K29" i="13" s="1"/>
  <c r="J28" i="13"/>
  <c r="K28" i="13" s="1"/>
  <c r="J27" i="13"/>
  <c r="K27" i="13" s="1"/>
  <c r="J26" i="13"/>
  <c r="K26" i="13" s="1"/>
  <c r="J25" i="13"/>
  <c r="K25" i="13" s="1"/>
  <c r="F25" i="13"/>
  <c r="G25" i="13" s="1"/>
  <c r="H25" i="13" s="1"/>
  <c r="F26" i="13"/>
  <c r="G26" i="13" s="1"/>
  <c r="H26" i="13" s="1"/>
  <c r="F27" i="13"/>
  <c r="G27" i="13" s="1"/>
  <c r="H27" i="13" s="1"/>
  <c r="F28" i="13"/>
  <c r="G28" i="13" s="1"/>
  <c r="H28" i="13" s="1"/>
  <c r="F29" i="13"/>
  <c r="G29" i="13" s="1"/>
  <c r="H29" i="13" s="1"/>
  <c r="F30" i="13"/>
  <c r="G30" i="13" l="1"/>
  <c r="H30" i="13" s="1"/>
  <c r="F31" i="13"/>
  <c r="G31" i="13" s="1"/>
  <c r="H31" i="13" s="1"/>
  <c r="F32" i="13"/>
  <c r="G32" i="13" s="1"/>
  <c r="H32" i="13" s="1"/>
  <c r="F33" i="13"/>
  <c r="G33" i="13" s="1"/>
  <c r="H33" i="13" s="1"/>
  <c r="F34" i="13"/>
  <c r="G34" i="13" s="1"/>
  <c r="H34" i="13" s="1"/>
  <c r="F35" i="13"/>
  <c r="G35" i="13" s="1"/>
  <c r="H35" i="13" s="1"/>
  <c r="F36" i="13" l="1"/>
  <c r="G36" i="13" l="1"/>
  <c r="H36" i="13" s="1"/>
</calcChain>
</file>

<file path=xl/sharedStrings.xml><?xml version="1.0" encoding="utf-8"?>
<sst xmlns="http://schemas.openxmlformats.org/spreadsheetml/2006/main" count="780" uniqueCount="353">
  <si>
    <t>Objetivo do Fundo</t>
  </si>
  <si>
    <t>Sumário</t>
  </si>
  <si>
    <t>O portfólio é dedicado ao investimento em Ativos de renda fixa de natureza Imobiliária, especialmente em Certificados de Recebíveis Imobiliários (“CRI”).</t>
  </si>
  <si>
    <t>Resumo</t>
  </si>
  <si>
    <t>Carteira de Ativos</t>
  </si>
  <si>
    <t>Rentabilidade</t>
  </si>
  <si>
    <t>1)</t>
  </si>
  <si>
    <t>Patrimônio Líquido</t>
  </si>
  <si>
    <t>14)</t>
  </si>
  <si>
    <t>Código do Ativo</t>
  </si>
  <si>
    <t>31)</t>
  </si>
  <si>
    <t>Dividendos</t>
  </si>
  <si>
    <t>2)</t>
  </si>
  <si>
    <t xml:space="preserve">Cota Patrimonial </t>
  </si>
  <si>
    <t>15)</t>
  </si>
  <si>
    <t>Devedor / Ativo Imobiliário</t>
  </si>
  <si>
    <t>32)</t>
  </si>
  <si>
    <t>% Taxa DI</t>
  </si>
  <si>
    <t>3)</t>
  </si>
  <si>
    <t>Número de Cotistas</t>
  </si>
  <si>
    <t>16)</t>
  </si>
  <si>
    <t>Emissor</t>
  </si>
  <si>
    <t>33)</t>
  </si>
  <si>
    <t>Rentabilidade do Fundo</t>
  </si>
  <si>
    <t>4)</t>
  </si>
  <si>
    <t>Cota de Mercado</t>
  </si>
  <si>
    <t>17)</t>
  </si>
  <si>
    <t>Indexador</t>
  </si>
  <si>
    <t>34)</t>
  </si>
  <si>
    <t>% Taxa DI Gross Up</t>
  </si>
  <si>
    <t>Patrimonio Liquido</t>
  </si>
  <si>
    <t>5)</t>
  </si>
  <si>
    <t>Dividendos a Pagar</t>
  </si>
  <si>
    <t>18)</t>
  </si>
  <si>
    <t>Taxa Aquisição</t>
  </si>
  <si>
    <t>6)</t>
  </si>
  <si>
    <t>Média Diária de Liquidez</t>
  </si>
  <si>
    <t>19)</t>
  </si>
  <si>
    <t>Taxa MTM</t>
  </si>
  <si>
    <t>Dados de Mercado</t>
  </si>
  <si>
    <t>7)</t>
  </si>
  <si>
    <t>Rendimentos do CDI líquidos de IR</t>
  </si>
  <si>
    <t>20)</t>
  </si>
  <si>
    <t>Saldo Curva</t>
  </si>
  <si>
    <t>35)</t>
  </si>
  <si>
    <t>Valor de Mercado</t>
  </si>
  <si>
    <t>Dividendos a pagar no mês</t>
  </si>
  <si>
    <t>8)</t>
  </si>
  <si>
    <t>Taxa de Administração</t>
  </si>
  <si>
    <t>21)</t>
  </si>
  <si>
    <t>Saldo MTM</t>
  </si>
  <si>
    <t>36)</t>
  </si>
  <si>
    <t xml:space="preserve">Volume Negociado </t>
  </si>
  <si>
    <t>9)</t>
  </si>
  <si>
    <t>Início do Fundo</t>
  </si>
  <si>
    <t>22)</t>
  </si>
  <si>
    <t>% da Carteira</t>
  </si>
  <si>
    <t>37)</t>
  </si>
  <si>
    <t xml:space="preserve">Valor Patrimonial </t>
  </si>
  <si>
    <t>23)</t>
  </si>
  <si>
    <t>LTV</t>
  </si>
  <si>
    <t>Alocação atual em % do PL</t>
  </si>
  <si>
    <t>Taxa de Admnistração</t>
  </si>
  <si>
    <t>DRE</t>
  </si>
  <si>
    <t>24)</t>
  </si>
  <si>
    <t>Garantias</t>
  </si>
  <si>
    <t>(Não há taxa de performance)</t>
  </si>
  <si>
    <t>10)</t>
  </si>
  <si>
    <t>Demonstração do Resultado do Ex.</t>
  </si>
  <si>
    <t>25)</t>
  </si>
  <si>
    <t>Setores</t>
  </si>
  <si>
    <t>26)</t>
  </si>
  <si>
    <t>Vencimento do CRI</t>
  </si>
  <si>
    <t>27)</t>
  </si>
  <si>
    <t>Unidade Federativa</t>
  </si>
  <si>
    <t>28)</t>
  </si>
  <si>
    <t>Duration</t>
  </si>
  <si>
    <t>29)</t>
  </si>
  <si>
    <t>Prazo Médio</t>
  </si>
  <si>
    <t>30)</t>
  </si>
  <si>
    <t>Agente Fiduciário</t>
  </si>
  <si>
    <t>Informações Contábeis</t>
  </si>
  <si>
    <t>DRE (R$ milhões)</t>
  </si>
  <si>
    <t>(+) Resultado CRI</t>
  </si>
  <si>
    <t>(+) Resultado FII</t>
  </si>
  <si>
    <t>(+) Resultado LCI</t>
  </si>
  <si>
    <t>(+) Resultado Instr. Caixa</t>
  </si>
  <si>
    <t>(-) Despesas dos fundos</t>
  </si>
  <si>
    <t>(+) Outras Receitas</t>
  </si>
  <si>
    <t>Resultado Líquido</t>
  </si>
  <si>
    <t>Distribuição no mês</t>
  </si>
  <si>
    <t>Resultado por cota (R$)</t>
  </si>
  <si>
    <t>N°</t>
  </si>
  <si>
    <t>ATIVO</t>
  </si>
  <si>
    <t>CÓDIGO DO ATIVO</t>
  </si>
  <si>
    <t>DEVEDOR / ATIVO IMOBILIARIO</t>
  </si>
  <si>
    <t>EMISSOR</t>
  </si>
  <si>
    <t>INDEX.</t>
  </si>
  <si>
    <t>TAXA AQUISIÇÃO</t>
  </si>
  <si>
    <t>TAXA MTM</t>
  </si>
  <si>
    <t>SALDO CURVA
(R$ milhões)</t>
  </si>
  <si>
    <t>SALDO MTM
(R$ milhões)</t>
  </si>
  <si>
    <t>% DA CARTEIRA</t>
  </si>
  <si>
    <t>SETOR</t>
  </si>
  <si>
    <t>GARANTIAS</t>
  </si>
  <si>
    <t>UF</t>
  </si>
  <si>
    <t>DURATION*</t>
  </si>
  <si>
    <t>PRAZO MÉDIO</t>
  </si>
  <si>
    <t>VENCIMENTO DO CRI</t>
  </si>
  <si>
    <t>AGENTE FIDUCIÁRIO</t>
  </si>
  <si>
    <t>CRI</t>
  </si>
  <si>
    <t>SP</t>
  </si>
  <si>
    <t>VERT</t>
  </si>
  <si>
    <t>OPEA</t>
  </si>
  <si>
    <t>-</t>
  </si>
  <si>
    <t>CF</t>
  </si>
  <si>
    <t>CDI +</t>
  </si>
  <si>
    <t>Cx.</t>
  </si>
  <si>
    <t>Títulos Públicos Federais</t>
  </si>
  <si>
    <t>Rendimentos Mensais</t>
  </si>
  <si>
    <t> Valores de referência</t>
  </si>
  <si>
    <t xml:space="preserve">1ª Emissão </t>
  </si>
  <si>
    <t>Período</t>
  </si>
  <si>
    <t>Dvd. (R$)</t>
  </si>
  <si>
    <t>Taxa DI</t>
  </si>
  <si>
    <t>Rent. Fundo</t>
  </si>
  <si>
    <t>%Taxa DI</t>
  </si>
  <si>
    <t>%Taxa DI Gross-up</t>
  </si>
  <si>
    <t>Negociação e Liquidez</t>
  </si>
  <si>
    <t>Data</t>
  </si>
  <si>
    <t>Valor de Mercado (R$)</t>
  </si>
  <si>
    <t>Volume Negociado (R$)</t>
  </si>
  <si>
    <t>Valor Patrimonial (R$)</t>
  </si>
  <si>
    <r>
      <t xml:space="preserve">Volume Negociado </t>
    </r>
    <r>
      <rPr>
        <sz val="7"/>
        <color rgb="FFFFFFFF"/>
        <rFont val="Tahoma"/>
        <family val="2"/>
      </rPr>
      <t>(Média Diária do Mês)</t>
    </r>
  </si>
  <si>
    <t>Data gráfico</t>
  </si>
  <si>
    <t>SUBORDINAÇÃO</t>
  </si>
  <si>
    <t>ago.23</t>
  </si>
  <si>
    <t>23I1554281</t>
  </si>
  <si>
    <t>https://www.pentagonotrustee.com.br/Site/DetalhesEmissor?ativo=23I1554281</t>
  </si>
  <si>
    <t>Total</t>
  </si>
  <si>
    <t>FR</t>
  </si>
  <si>
    <t>23I1554068</t>
  </si>
  <si>
    <t>https://www.pentagonotrustee.com.br/Site/DetalhesEmissor?ativo=23I1554068%20</t>
  </si>
  <si>
    <t>23G1696052</t>
  </si>
  <si>
    <t>Loteamento Bougainville</t>
  </si>
  <si>
    <t>AF, CF, Aval e</t>
  </si>
  <si>
    <t>23J0019001</t>
  </si>
  <si>
    <t>23H1744677</t>
  </si>
  <si>
    <t>Projeto Anápolis</t>
  </si>
  <si>
    <t>HBTS</t>
  </si>
  <si>
    <t>23I1698252</t>
  </si>
  <si>
    <t>Projeto Residencial Campinas</t>
  </si>
  <si>
    <t>23H1297148</t>
  </si>
  <si>
    <t>23H1297146</t>
  </si>
  <si>
    <t>MRV 112</t>
  </si>
  <si>
    <t>22G0079318</t>
  </si>
  <si>
    <t>Projeto Lanai</t>
  </si>
  <si>
    <t>23I1740417</t>
  </si>
  <si>
    <t>Projetos Jardins e Zona Sul</t>
  </si>
  <si>
    <t>23I1740477</t>
  </si>
  <si>
    <t>22G0082971</t>
  </si>
  <si>
    <t>Projeto Florata</t>
  </si>
  <si>
    <t>22G0082980</t>
  </si>
  <si>
    <t>22G0082982</t>
  </si>
  <si>
    <t>23H1297145</t>
  </si>
  <si>
    <t>23K2261339</t>
  </si>
  <si>
    <t>23K2263743</t>
  </si>
  <si>
    <t>AF de Cotas, AF, CF e Aval</t>
  </si>
  <si>
    <t>Diversos</t>
  </si>
  <si>
    <t>PA</t>
  </si>
  <si>
    <t>FR, AF e Aval</t>
  </si>
  <si>
    <t>AF, CF, AF de Cotas e Fiança</t>
  </si>
  <si>
    <t>GO</t>
  </si>
  <si>
    <t>AF de Cotas, CF, Hipoteca e Aval</t>
  </si>
  <si>
    <t>AF, CF, AF de Cotas e Aval</t>
  </si>
  <si>
    <t>AF, CF, FR e Aval</t>
  </si>
  <si>
    <t>AF, AF de Cotas, CF e Aval</t>
  </si>
  <si>
    <t>RN</t>
  </si>
  <si>
    <t>AF, AF de Cotas, CF, FR e Aval</t>
  </si>
  <si>
    <t>FII</t>
  </si>
  <si>
    <t>FII Ícone</t>
  </si>
  <si>
    <t>23L2859177</t>
  </si>
  <si>
    <t>Projeto Residencial Brooklin</t>
  </si>
  <si>
    <t>INCC-DI +</t>
  </si>
  <si>
    <t>Residencial</t>
  </si>
  <si>
    <t>24A2722073</t>
  </si>
  <si>
    <t>23L2755396</t>
  </si>
  <si>
    <t>22G0082985</t>
  </si>
  <si>
    <t>23I1740443</t>
  </si>
  <si>
    <t>ICNE11</t>
  </si>
  <si>
    <t>Única</t>
  </si>
  <si>
    <t>https://www.oliveiratrust.com.br/investidor/ativo?id=47971</t>
  </si>
  <si>
    <t>Subordinado</t>
  </si>
  <si>
    <t>23L1438691</t>
  </si>
  <si>
    <t>Subordinada</t>
  </si>
  <si>
    <t>https://www.oliveiratrust.com.br/investidor/ativo?id=51591</t>
  </si>
  <si>
    <t>https://www.oliveiratrust.com.br/investidor/ativo?id=44031</t>
  </si>
  <si>
    <t>https://vortx.com.br/investidor/operacao?operacaoDataId=92280</t>
  </si>
  <si>
    <t>https://www.oliveiratrust.com.br/investidor/ativo?id=45441</t>
  </si>
  <si>
    <t>Projeto Kalea</t>
  </si>
  <si>
    <t>AF, AF de cotas e CF e Aval</t>
  </si>
  <si>
    <t>https://www.oliveiratrust.com.br/investidor/ativo?id=48001</t>
  </si>
  <si>
    <t>https://www.oliveiratrust.com.br/investidor/ativo?id=45951</t>
  </si>
  <si>
    <t>Projeto Vila Prudente</t>
  </si>
  <si>
    <t>AF, AF de cotas, CF e Aval</t>
  </si>
  <si>
    <t>https://www.oliveiratrust.com.br/investidor/ativo?id=51051</t>
  </si>
  <si>
    <t>https://www.oliveiratrust.com.br/investidor/ativo?id=44841</t>
  </si>
  <si>
    <t>https://www.oliveiratrust.com.br/investidor/ativo?id=46001</t>
  </si>
  <si>
    <t>https://www.vortx.com.br/investidor/operacao?operacaoDataId=92720</t>
  </si>
  <si>
    <t>https://www.oliveiratrust.com.br/investidor/ativo?id=44821</t>
  </si>
  <si>
    <t>AL</t>
  </si>
  <si>
    <t>https://www.oliveiratrust.com.br/investidor/ativo?id=33451</t>
  </si>
  <si>
    <t>https://www.oliveiratrust.com.br/investidor/ativo?id=46401</t>
  </si>
  <si>
    <t>BA</t>
  </si>
  <si>
    <t>https://www.oliveiratrust.com.br/investidor/ativo?id=33631</t>
  </si>
  <si>
    <t>https://www.oliveiratrust.com.br/investidor/ativo?id=46391</t>
  </si>
  <si>
    <t>CE</t>
  </si>
  <si>
    <t>https://www.oliveiratrust.com.br/investidor/ativo?id=33621</t>
  </si>
  <si>
    <t>https://www.oliveiratrust.com.br/investidor/ativo?id=33601</t>
  </si>
  <si>
    <t>https://www.oliveiratrust.com.br/investidor/ativo?id=33611</t>
  </si>
  <si>
    <t>https://www.oliveiratrust.com.br/investidor/ativo?id=44811</t>
  </si>
  <si>
    <t>Distribuição por cota (R$)</t>
  </si>
  <si>
    <t>TRUE</t>
  </si>
  <si>
    <t>Projetos Residenciais Campinas e Santo André</t>
  </si>
  <si>
    <t/>
  </si>
  <si>
    <t>24D0007010</t>
  </si>
  <si>
    <t>https://www.oliveiratrust.com.br/investidor/ativo?id=52501</t>
  </si>
  <si>
    <t>21C0663319</t>
  </si>
  <si>
    <t>São Benedito - Estoque imobiliário Cuiabá</t>
  </si>
  <si>
    <t>VIRG</t>
  </si>
  <si>
    <t>MT</t>
  </si>
  <si>
    <t>CF, FR e Aval</t>
  </si>
  <si>
    <t>24F1345887</t>
  </si>
  <si>
    <t>CF e FR</t>
  </si>
  <si>
    <t>24D3314714</t>
  </si>
  <si>
    <t>24D3470150</t>
  </si>
  <si>
    <t>Planova</t>
  </si>
  <si>
    <t>Outros</t>
  </si>
  <si>
    <t>https://www.oliveiratrust.com.br/investidor/ativo?id=53781</t>
  </si>
  <si>
    <t>23K2261105</t>
  </si>
  <si>
    <t>https://www.oliveiratrust.com.br/investidor/ativo?id=47951</t>
  </si>
  <si>
    <t>24A2477894</t>
  </si>
  <si>
    <t>Projeto Freguesia do Ó</t>
  </si>
  <si>
    <t>https://www.oliveiratrust.com.br/investidor/ativo?id=55901</t>
  </si>
  <si>
    <t>24A2477852</t>
  </si>
  <si>
    <t>23K2262998</t>
  </si>
  <si>
    <t>https://www.oliveiratrust.com.br/investidor/ativo?id=47981</t>
  </si>
  <si>
    <t>24D3470125</t>
  </si>
  <si>
    <t>https://www.oliveiratrust.com.br/investidor/ativo?id=53771</t>
  </si>
  <si>
    <t>23I1740478</t>
  </si>
  <si>
    <t>https://www.oliveiratrust.com.br/investidor/ativo?id=46411</t>
  </si>
  <si>
    <t>LCI</t>
  </si>
  <si>
    <t>%CDI</t>
  </si>
  <si>
    <t xml:space="preserve">2ª Emissão </t>
  </si>
  <si>
    <t xml:space="preserve">3ª Emissão </t>
  </si>
  <si>
    <t>CD Brasília e Contagem</t>
  </si>
  <si>
    <t>Logístico</t>
  </si>
  <si>
    <t>MG e DF</t>
  </si>
  <si>
    <t>Sênior</t>
  </si>
  <si>
    <t>https://www.oliveiratrust.com.br/investidor/ativo?id=56381</t>
  </si>
  <si>
    <t xml:space="preserve">AF, AF de cotas e CF </t>
  </si>
  <si>
    <t>https://www.vortx.com.br/investidor/operacao?operacaoDataId=93123</t>
  </si>
  <si>
    <t>https://www.vortx.com.br/investidor/operacao?operacaoDataId=92806</t>
  </si>
  <si>
    <t>https://www.vortx.com.br/investidor/operacao?operacaoDataId=86560</t>
  </si>
  <si>
    <t>https://www.oliveiratrust.com.br/investidor/ativo?id=55981</t>
  </si>
  <si>
    <t>22G0079354</t>
  </si>
  <si>
    <t>https://www.oliveiratrust.com.br/investidor/ativo?id=33461</t>
  </si>
  <si>
    <t>24G2824961</t>
  </si>
  <si>
    <t>Residencial Pulverizado</t>
  </si>
  <si>
    <t>https://www.vortx.com.br/investidor/operacao?operacaoDataId=93568</t>
  </si>
  <si>
    <t>24I1966999</t>
  </si>
  <si>
    <t>Projeto Meirelles</t>
  </si>
  <si>
    <t>https://www.vortx.com.br/investidor/operacao?operacaoDataId=93593</t>
  </si>
  <si>
    <t>23L2859178</t>
  </si>
  <si>
    <t>https://www.vortx.com.br/investidor/operacao?operacaoDataId=92721</t>
  </si>
  <si>
    <t>24E3617802</t>
  </si>
  <si>
    <t>FR e Aval</t>
  </si>
  <si>
    <t>https://www.vortx.com.br/investidor/operacao?operacaoDataId=93668</t>
  </si>
  <si>
    <t>24J2302240</t>
  </si>
  <si>
    <t>24J2301950</t>
  </si>
  <si>
    <t>Projeto Curitiba</t>
  </si>
  <si>
    <t>*Dados referentes ao dia:</t>
  </si>
  <si>
    <t>https://www.oliveiratrust.com.br/investidor/ativo?id=59671</t>
  </si>
  <si>
    <t>https://www.oliveiratrust.com.br/investidor/ativo?id=59731</t>
  </si>
  <si>
    <t>PR</t>
  </si>
  <si>
    <t>24L1567367</t>
  </si>
  <si>
    <t>https://www.vortx.com.br/investidor/operacao?operacaoDataId=94151</t>
  </si>
  <si>
    <t>24D5117890</t>
  </si>
  <si>
    <t>Proj. Beach</t>
  </si>
  <si>
    <t>PB</t>
  </si>
  <si>
    <t>24D5115404</t>
  </si>
  <si>
    <t xml:space="preserve">Proj. Sandro Barros </t>
  </si>
  <si>
    <t>24D3314467</t>
  </si>
  <si>
    <t>AF, AF de Cotas e CF</t>
  </si>
  <si>
    <t>23H3943002</t>
  </si>
  <si>
    <t>23H3942620</t>
  </si>
  <si>
    <t>24K0004209</t>
  </si>
  <si>
    <t>PROV</t>
  </si>
  <si>
    <t>AF, FR e Aval</t>
  </si>
  <si>
    <t>https://www.vortx.com.br/investidor/operacao?operacaoDataId=93966</t>
  </si>
  <si>
    <t>https://www.vortx.com.br/investidor/operacao?operacaoDataId=93962</t>
  </si>
  <si>
    <t>https://www.vortx.com.br/investidor/operacao?operacaoDataId=93121</t>
  </si>
  <si>
    <t>24L2015239</t>
  </si>
  <si>
    <t>BLOG - CDs Igarassu e Garuva</t>
  </si>
  <si>
    <t>AF, CF e FR</t>
  </si>
  <si>
    <t>PE e SC</t>
  </si>
  <si>
    <t>https://www.vortx.com.br/investidor/operacao?operacaoDataId=94168</t>
  </si>
  <si>
    <t>Junior</t>
  </si>
  <si>
    <t>24L2512919</t>
  </si>
  <si>
    <t>Projeto Visconde</t>
  </si>
  <si>
    <t>https://www.vortx.com.br/investidor/operacao?operacaoDataId=94247</t>
  </si>
  <si>
    <t>24L2512915</t>
  </si>
  <si>
    <t>https://www.vortx.com.br/investidor/operacao?operacaoDataId=94246</t>
  </si>
  <si>
    <t>https://www.oliveiratrust.com.br/investidor/ativo?id=62071</t>
  </si>
  <si>
    <t>https://www.oliveiratrust.com.br/investidor/ativo?id=62061</t>
  </si>
  <si>
    <t>23H1297201</t>
  </si>
  <si>
    <t>https://www.oliveiratrust.com.br/investidor/ativo?id=44901</t>
  </si>
  <si>
    <t>out/24</t>
  </si>
  <si>
    <t>dez/24</t>
  </si>
  <si>
    <t>24J2342237</t>
  </si>
  <si>
    <t>https://www.oliveiratrust.com.br/investidor/ativo?id=59791</t>
  </si>
  <si>
    <t>fev/25</t>
  </si>
  <si>
    <t>22G0079365</t>
  </si>
  <si>
    <t>https://www.oliveiratrust.com.br/investidor/ativo?id=33471</t>
  </si>
  <si>
    <t>22G0081402</t>
  </si>
  <si>
    <t>Projetos Salvador</t>
  </si>
  <si>
    <t>https://www.oliveiratrust.com.br/investidor/ativo?id=33511</t>
  </si>
  <si>
    <t>22G0081407</t>
  </si>
  <si>
    <t>https://www.oliveiratrust.com.br/investidor/ativo?id=33521</t>
  </si>
  <si>
    <t>https://www.oliveiratrust.com.br/investidor/ativo?id=62921</t>
  </si>
  <si>
    <t>abr/25</t>
  </si>
  <si>
    <t>24J2302241</t>
  </si>
  <si>
    <t>https://www.oliveiratrust.com.br/investidor/ativo?id=59741</t>
  </si>
  <si>
    <t>24J2342240</t>
  </si>
  <si>
    <t>https://www.oliveiratrust.com.br/investidor/ativo?id=59801</t>
  </si>
  <si>
    <t>24J2302060</t>
  </si>
  <si>
    <t>https://www.oliveiratrust.com.br/investidor/ativo?id=59681</t>
  </si>
  <si>
    <t>https://fnet.bmfbovespa.com.br/fnet/publico/abrirGerenciadorDocumentosCVM?cnpjFundo=53.137.434/0001-02</t>
  </si>
  <si>
    <t>mai/25</t>
  </si>
  <si>
    <t>BRZ – Carteira Pro-soluto – Júnior</t>
  </si>
  <si>
    <t>MRV – Carteira Pro-soluto 344</t>
  </si>
  <si>
    <t>Árbore – Carteira Pro-soluto 291</t>
  </si>
  <si>
    <t>Recebíveis Pro-soluto II</t>
  </si>
  <si>
    <t>MRV – Carteira Pro-soluto 365</t>
  </si>
  <si>
    <t>Vic – Carteira Pro-soluto</t>
  </si>
  <si>
    <t>MRV – Carteira Pro-soluto 224</t>
  </si>
  <si>
    <t>MRV – Carteira Pro-soluto 214</t>
  </si>
  <si>
    <t>Sousa Araujo – Carteira Pro-soluto</t>
  </si>
  <si>
    <t>Rivello – Carteira Pro-soluto</t>
  </si>
  <si>
    <t>22G0080226</t>
  </si>
  <si>
    <t>https://www.oliveiratrust.com.br/investidor/ativo?id=33481</t>
  </si>
  <si>
    <t>22G0081414</t>
  </si>
  <si>
    <t>https://www.oliveiratrust.com.br/investidor/ativo?id=33531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</si>
</sst>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m/yyyy;@"/>
    <numFmt numFmtId="165" formatCode="mmm\.yy"/>
    <numFmt numFmtId="166" formatCode="[$-416]mmm\-yy;@"/>
    <numFmt numFmtId="167" formatCode="&quot;R$&quot;\ #,##0.00&quot; Milhões&quot;"/>
    <numFmt numFmtId="168" formatCode="0.00%&quot; a. a.&quot;"/>
    <numFmt numFmtId="169" formatCode="0.0"/>
    <numFmt numFmtId="170" formatCode="&quot;R$&quot;\ #,##0.00&quot;/cota&quot;"/>
    <numFmt numFmtId="171" formatCode="0.0%"/>
    <numFmt numFmtId="172" formatCode="#,##0&quot; &quot;"/>
    <numFmt numFmtId="173" formatCode="&quot;R$&quot;\ #,##0.00&quot; Bilhões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6"/>
      <color rgb="FFFFFFFF"/>
      <name val="Tahoma"/>
      <family val="2"/>
    </font>
    <font>
      <b/>
      <sz val="7"/>
      <color rgb="FFFFFFFF"/>
      <name val="Tahoma"/>
      <family val="2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7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FFFFFF"/>
      <name val="Tahoma"/>
      <family val="2"/>
    </font>
    <font>
      <sz val="8"/>
      <color rgb="FFFFFFFF"/>
      <name val="Tahoma"/>
      <family val="2"/>
    </font>
    <font>
      <b/>
      <sz val="8"/>
      <color rgb="FF071025"/>
      <name val="Tahoma"/>
      <family val="2"/>
    </font>
    <font>
      <b/>
      <sz val="8"/>
      <color rgb="FF262626"/>
      <name val="Tahoma"/>
      <family val="2"/>
    </font>
    <font>
      <sz val="8"/>
      <color rgb="FF262626"/>
      <name val="Tahoma"/>
      <family val="2"/>
    </font>
    <font>
      <sz val="7"/>
      <color rgb="FF262626"/>
      <name val="Tahoma"/>
      <family val="2"/>
    </font>
    <font>
      <b/>
      <sz val="7"/>
      <color rgb="FF262626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rgb="FF000000"/>
      <name val="Tahoma"/>
      <family val="2"/>
    </font>
    <font>
      <sz val="7"/>
      <color theme="1"/>
      <name val="Tahoma"/>
      <family val="2"/>
    </font>
    <font>
      <b/>
      <sz val="16"/>
      <color theme="1"/>
      <name val="Tahoma"/>
      <family val="2"/>
    </font>
    <font>
      <sz val="7"/>
      <color rgb="FFFFFFFF"/>
      <name val="Tahoma"/>
      <family val="2"/>
    </font>
    <font>
      <sz val="11"/>
      <color rgb="FFFF0000"/>
      <name val="Calibri"/>
      <family val="2"/>
      <scheme val="minor"/>
    </font>
    <font>
      <b/>
      <u/>
      <sz val="10"/>
      <color theme="1"/>
      <name val="Tahoma"/>
      <family val="2"/>
    </font>
    <font>
      <b/>
      <sz val="9"/>
      <color theme="4" tint="-0.499984740745262"/>
      <name val="Tahoma"/>
      <family val="2"/>
    </font>
    <font>
      <b/>
      <sz val="20"/>
      <color rgb="FF580000"/>
      <name val="Tahoma"/>
      <family val="2"/>
    </font>
    <font>
      <b/>
      <sz val="10"/>
      <color rgb="FF000036"/>
      <name val="Tahoma"/>
      <family val="2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u/>
      <sz val="7"/>
      <color theme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48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/>
      <right/>
      <top style="medium">
        <color rgb="FFFFFFFF"/>
      </top>
      <bottom/>
      <diagonal/>
    </border>
    <border>
      <left/>
      <right style="thin">
        <color rgb="FFFFFFFF"/>
      </right>
      <top style="medium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/>
      <top style="thin">
        <color rgb="FFD7D7D7"/>
      </top>
      <bottom style="thin">
        <color rgb="FFD7D7D7"/>
      </bottom>
      <diagonal/>
    </border>
    <border>
      <left/>
      <right style="thin">
        <color rgb="FFB2B2B2"/>
      </right>
      <top style="thin">
        <color rgb="FFD7D7D7"/>
      </top>
      <bottom style="thin">
        <color rgb="FFD7D7D7"/>
      </bottom>
      <diagonal/>
    </border>
    <border>
      <left/>
      <right/>
      <top/>
      <bottom style="dotted">
        <color rgb="FF8D8E8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2" borderId="0" xfId="0" applyFont="1" applyFill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2" borderId="2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0" fontId="13" fillId="0" borderId="12" xfId="0" applyNumberFormat="1" applyFont="1" applyBorder="1" applyAlignment="1">
      <alignment horizontal="center" wrapText="1" readingOrder="1"/>
    </xf>
    <xf numFmtId="9" fontId="13" fillId="0" borderId="1" xfId="0" applyNumberFormat="1" applyFont="1" applyBorder="1" applyAlignment="1">
      <alignment horizontal="center" wrapText="1" readingOrder="1"/>
    </xf>
    <xf numFmtId="9" fontId="13" fillId="0" borderId="13" xfId="0" applyNumberFormat="1" applyFont="1" applyBorder="1" applyAlignment="1">
      <alignment horizontal="center" wrapText="1" readingOrder="1"/>
    </xf>
    <xf numFmtId="10" fontId="14" fillId="0" borderId="12" xfId="0" applyNumberFormat="1" applyFont="1" applyBorder="1" applyAlignment="1">
      <alignment horizontal="center" wrapText="1" readingOrder="1"/>
    </xf>
    <xf numFmtId="9" fontId="14" fillId="0" borderId="1" xfId="0" applyNumberFormat="1" applyFont="1" applyBorder="1" applyAlignment="1">
      <alignment horizontal="center" wrapText="1" readingOrder="1"/>
    </xf>
    <xf numFmtId="9" fontId="14" fillId="0" borderId="13" xfId="0" applyNumberFormat="1" applyFont="1" applyBorder="1" applyAlignment="1">
      <alignment horizontal="center" wrapText="1" readingOrder="1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 wrapText="1" readingOrder="1"/>
    </xf>
    <xf numFmtId="0" fontId="20" fillId="0" borderId="0" xfId="0" applyFont="1" applyAlignment="1">
      <alignment vertical="center"/>
    </xf>
    <xf numFmtId="14" fontId="22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5" fillId="4" borderId="0" xfId="0" applyFont="1" applyFill="1" applyAlignment="1">
      <alignment horizontal="center" vertical="center" wrapText="1" readingOrder="1"/>
    </xf>
    <xf numFmtId="2" fontId="6" fillId="0" borderId="14" xfId="0" applyNumberFormat="1" applyFont="1" applyBorder="1" applyAlignment="1">
      <alignment horizontal="center" vertical="center" wrapText="1" readingOrder="1"/>
    </xf>
    <xf numFmtId="14" fontId="6" fillId="0" borderId="14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9" xfId="0" applyBorder="1" applyAlignment="1">
      <alignment vertical="center"/>
    </xf>
    <xf numFmtId="0" fontId="25" fillId="0" borderId="0" xfId="0" applyFont="1"/>
    <xf numFmtId="10" fontId="14" fillId="0" borderId="13" xfId="0" applyNumberFormat="1" applyFont="1" applyBorder="1" applyAlignment="1">
      <alignment horizontal="center" wrapText="1" readingOrder="1"/>
    </xf>
    <xf numFmtId="2" fontId="13" fillId="0" borderId="1" xfId="0" applyNumberFormat="1" applyFont="1" applyBorder="1" applyAlignment="1">
      <alignment horizontal="center" wrapText="1" readingOrder="1"/>
    </xf>
    <xf numFmtId="165" fontId="13" fillId="0" borderId="12" xfId="0" applyNumberFormat="1" applyFont="1" applyBorder="1" applyAlignment="1">
      <alignment horizontal="center" wrapText="1" readingOrder="1"/>
    </xf>
    <xf numFmtId="165" fontId="14" fillId="0" borderId="12" xfId="0" applyNumberFormat="1" applyFont="1" applyBorder="1" applyAlignment="1">
      <alignment horizontal="center" wrapText="1" readingOrder="1"/>
    </xf>
    <xf numFmtId="0" fontId="18" fillId="0" borderId="0" xfId="0" applyFont="1"/>
    <xf numFmtId="0" fontId="23" fillId="0" borderId="0" xfId="0" applyFont="1"/>
    <xf numFmtId="8" fontId="23" fillId="0" borderId="0" xfId="0" applyNumberFormat="1" applyFont="1" applyAlignment="1">
      <alignment horizontal="left"/>
    </xf>
    <xf numFmtId="0" fontId="19" fillId="0" borderId="0" xfId="0" applyFont="1" applyAlignment="1">
      <alignment vertical="top"/>
    </xf>
    <xf numFmtId="0" fontId="18" fillId="0" borderId="0" xfId="0" applyFont="1" applyAlignment="1">
      <alignment vertical="top"/>
    </xf>
    <xf numFmtId="167" fontId="23" fillId="0" borderId="0" xfId="4" applyNumberFormat="1" applyFont="1" applyAlignment="1">
      <alignment horizontal="left"/>
    </xf>
    <xf numFmtId="0" fontId="19" fillId="0" borderId="0" xfId="0" applyFont="1" applyAlignment="1">
      <alignment horizontal="left" vertical="top"/>
    </xf>
    <xf numFmtId="168" fontId="23" fillId="0" borderId="0" xfId="0" applyNumberFormat="1" applyFont="1" applyAlignment="1">
      <alignment horizontal="left"/>
    </xf>
    <xf numFmtId="14" fontId="23" fillId="0" borderId="0" xfId="0" applyNumberFormat="1" applyFont="1" applyAlignment="1">
      <alignment horizontal="left"/>
    </xf>
    <xf numFmtId="0" fontId="19" fillId="0" borderId="0" xfId="0" applyFont="1"/>
    <xf numFmtId="4" fontId="22" fillId="0" borderId="1" xfId="4" applyNumberFormat="1" applyFont="1" applyBorder="1" applyAlignment="1">
      <alignment horizontal="center"/>
    </xf>
    <xf numFmtId="169" fontId="7" fillId="0" borderId="1" xfId="0" applyNumberFormat="1" applyFont="1" applyBorder="1" applyAlignment="1">
      <alignment horizontal="right" vertical="center" wrapText="1" readingOrder="1"/>
    </xf>
    <xf numFmtId="169" fontId="7" fillId="0" borderId="2" xfId="0" applyNumberFormat="1" applyFont="1" applyBorder="1" applyAlignment="1">
      <alignment horizontal="right" vertical="center" wrapText="1" readingOrder="1"/>
    </xf>
    <xf numFmtId="169" fontId="9" fillId="2" borderId="0" xfId="0" applyNumberFormat="1" applyFont="1" applyFill="1" applyAlignment="1">
      <alignment horizontal="right" vertical="center" wrapText="1" readingOrder="1"/>
    </xf>
    <xf numFmtId="169" fontId="7" fillId="0" borderId="3" xfId="0" applyNumberFormat="1" applyFont="1" applyBorder="1" applyAlignment="1">
      <alignment horizontal="right" vertical="center" wrapText="1" readingOrder="1"/>
    </xf>
    <xf numFmtId="0" fontId="30" fillId="0" borderId="0" xfId="0" applyFont="1"/>
    <xf numFmtId="170" fontId="23" fillId="0" borderId="0" xfId="4" applyNumberFormat="1" applyFont="1" applyAlignment="1">
      <alignment horizontal="left"/>
    </xf>
    <xf numFmtId="14" fontId="30" fillId="0" borderId="0" xfId="0" applyNumberFormat="1" applyFont="1" applyAlignment="1">
      <alignment horizontal="right"/>
    </xf>
    <xf numFmtId="14" fontId="30" fillId="0" borderId="0" xfId="0" applyNumberFormat="1" applyFont="1"/>
    <xf numFmtId="0" fontId="12" fillId="3" borderId="23" xfId="0" applyFont="1" applyFill="1" applyBorder="1" applyAlignment="1">
      <alignment horizontal="center" vertical="center" wrapText="1" readingOrder="1"/>
    </xf>
    <xf numFmtId="169" fontId="0" fillId="0" borderId="0" xfId="0" applyNumberFormat="1"/>
    <xf numFmtId="169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65" fontId="14" fillId="0" borderId="0" xfId="0" applyNumberFormat="1" applyFont="1" applyAlignment="1">
      <alignment horizontal="center" wrapText="1" readingOrder="1"/>
    </xf>
    <xf numFmtId="2" fontId="14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9" fontId="14" fillId="0" borderId="0" xfId="0" applyNumberFormat="1" applyFont="1" applyAlignment="1">
      <alignment horizontal="center" wrapText="1" readingOrder="1"/>
    </xf>
    <xf numFmtId="0" fontId="10" fillId="4" borderId="0" xfId="0" applyFont="1" applyFill="1" applyAlignment="1">
      <alignment horizontal="center" vertical="center" wrapText="1" readingOrder="1"/>
    </xf>
    <xf numFmtId="0" fontId="4" fillId="4" borderId="0" xfId="0" applyFont="1" applyFill="1" applyAlignment="1">
      <alignment horizontal="center" vertical="center" wrapText="1" readingOrder="1"/>
    </xf>
    <xf numFmtId="2" fontId="9" fillId="2" borderId="2" xfId="0" applyNumberFormat="1" applyFont="1" applyFill="1" applyBorder="1" applyAlignment="1">
      <alignment horizontal="right" vertical="center" wrapText="1" readingOrder="1"/>
    </xf>
    <xf numFmtId="2" fontId="7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center" vertical="center" wrapText="1" readingOrder="1"/>
    </xf>
    <xf numFmtId="11" fontId="15" fillId="0" borderId="0" xfId="0" applyNumberFormat="1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 readingOrder="1"/>
    </xf>
    <xf numFmtId="10" fontId="6" fillId="0" borderId="0" xfId="0" applyNumberFormat="1" applyFont="1" applyAlignment="1">
      <alignment horizontal="center" vertical="center" wrapText="1" readingOrder="1"/>
    </xf>
    <xf numFmtId="169" fontId="15" fillId="0" borderId="0" xfId="0" applyNumberFormat="1" applyFont="1" applyAlignment="1">
      <alignment horizontal="center" vertical="center" wrapText="1" readingOrder="1"/>
    </xf>
    <xf numFmtId="10" fontId="15" fillId="0" borderId="0" xfId="0" applyNumberFormat="1" applyFont="1" applyAlignment="1">
      <alignment horizontal="center" vertical="center" wrapText="1" readingOrder="1"/>
    </xf>
    <xf numFmtId="2" fontId="15" fillId="0" borderId="0" xfId="0" applyNumberFormat="1" applyFont="1" applyAlignment="1">
      <alignment horizontal="center" vertical="center" wrapText="1" readingOrder="1"/>
    </xf>
    <xf numFmtId="14" fontId="15" fillId="0" borderId="0" xfId="0" applyNumberFormat="1" applyFont="1" applyAlignment="1">
      <alignment horizontal="center" vertical="center" wrapText="1" readingOrder="1"/>
    </xf>
    <xf numFmtId="0" fontId="4" fillId="4" borderId="0" xfId="0" applyFont="1" applyFill="1" applyAlignment="1">
      <alignment horizontal="center" wrapText="1" readingOrder="1"/>
    </xf>
    <xf numFmtId="10" fontId="15" fillId="0" borderId="14" xfId="0" applyNumberFormat="1" applyFont="1" applyBorder="1" applyAlignment="1">
      <alignment horizontal="center" vertical="center" wrapText="1" readingOrder="1"/>
    </xf>
    <xf numFmtId="171" fontId="4" fillId="4" borderId="0" xfId="0" applyNumberFormat="1" applyFont="1" applyFill="1" applyAlignment="1">
      <alignment horizontal="center" vertical="center" wrapText="1" readingOrder="1"/>
    </xf>
    <xf numFmtId="171" fontId="6" fillId="0" borderId="14" xfId="5" applyNumberFormat="1" applyFont="1" applyBorder="1" applyAlignment="1">
      <alignment horizontal="center" vertical="center" wrapText="1" readingOrder="1"/>
    </xf>
    <xf numFmtId="2" fontId="15" fillId="0" borderId="0" xfId="0" applyNumberFormat="1" applyFont="1" applyAlignment="1">
      <alignment horizontal="left" vertical="center" wrapText="1" readingOrder="1"/>
    </xf>
    <xf numFmtId="0" fontId="26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8" fillId="0" borderId="18" xfId="0" applyFont="1" applyBorder="1"/>
    <xf numFmtId="0" fontId="18" fillId="0" borderId="19" xfId="0" applyFont="1" applyBorder="1"/>
    <xf numFmtId="0" fontId="18" fillId="0" borderId="19" xfId="0" applyFont="1" applyBorder="1" applyAlignment="1">
      <alignment vertical="center"/>
    </xf>
    <xf numFmtId="10" fontId="6" fillId="0" borderId="14" xfId="0" applyNumberFormat="1" applyFont="1" applyBorder="1" applyAlignment="1">
      <alignment horizontal="center" vertical="center" wrapText="1" readingOrder="1"/>
    </xf>
    <xf numFmtId="0" fontId="15" fillId="0" borderId="14" xfId="0" applyFont="1" applyBorder="1" applyAlignment="1">
      <alignment horizontal="center" vertical="center" wrapText="1" readingOrder="1"/>
    </xf>
    <xf numFmtId="0" fontId="16" fillId="0" borderId="14" xfId="0" applyFont="1" applyBorder="1" applyAlignment="1">
      <alignment horizontal="center" vertical="center" wrapText="1" readingOrder="1"/>
    </xf>
    <xf numFmtId="11" fontId="15" fillId="0" borderId="14" xfId="0" applyNumberFormat="1" applyFont="1" applyBorder="1" applyAlignment="1">
      <alignment horizontal="center" vertical="center" wrapText="1" readingOrder="1"/>
    </xf>
    <xf numFmtId="0" fontId="15" fillId="0" borderId="14" xfId="0" applyFont="1" applyBorder="1" applyAlignment="1">
      <alignment horizontal="left" vertical="center" wrapText="1" readingOrder="1"/>
    </xf>
    <xf numFmtId="10" fontId="13" fillId="0" borderId="13" xfId="0" applyNumberFormat="1" applyFont="1" applyBorder="1" applyAlignment="1">
      <alignment horizontal="center" wrapText="1" readingOrder="1"/>
    </xf>
    <xf numFmtId="0" fontId="32" fillId="0" borderId="0" xfId="0" applyFont="1"/>
    <xf numFmtId="172" fontId="23" fillId="0" borderId="0" xfId="0" applyNumberFormat="1" applyFont="1" applyAlignment="1">
      <alignment horizontal="left"/>
    </xf>
    <xf numFmtId="2" fontId="33" fillId="0" borderId="1" xfId="0" applyNumberFormat="1" applyFont="1" applyBorder="1" applyAlignment="1">
      <alignment horizontal="center" vertical="center" wrapText="1" readingOrder="1"/>
    </xf>
    <xf numFmtId="169" fontId="6" fillId="0" borderId="14" xfId="0" applyNumberFormat="1" applyFont="1" applyBorder="1" applyAlignment="1">
      <alignment horizontal="center" vertical="center" wrapText="1" readingOrder="1"/>
    </xf>
    <xf numFmtId="0" fontId="34" fillId="0" borderId="0" xfId="6" applyFont="1" applyAlignment="1">
      <alignment horizontal="center" vertical="center"/>
    </xf>
    <xf numFmtId="0" fontId="15" fillId="0" borderId="14" xfId="0" quotePrefix="1" applyFont="1" applyBorder="1" applyAlignment="1">
      <alignment horizontal="center" vertical="center" wrapText="1" readingOrder="1"/>
    </xf>
    <xf numFmtId="171" fontId="28" fillId="5" borderId="0" xfId="0" applyNumberFormat="1" applyFont="1" applyFill="1" applyAlignment="1">
      <alignment horizontal="center"/>
    </xf>
    <xf numFmtId="173" fontId="23" fillId="0" borderId="0" xfId="4" applyNumberFormat="1" applyFont="1" applyAlignment="1">
      <alignment horizontal="left"/>
    </xf>
    <xf numFmtId="0" fontId="22" fillId="0" borderId="0" xfId="0" applyFont="1" applyAlignment="1">
      <alignment horizontal="left"/>
    </xf>
    <xf numFmtId="2" fontId="31" fillId="0" borderId="14" xfId="6" applyNumberFormat="1" applyBorder="1" applyAlignment="1">
      <alignment horizontal="left" vertical="center" readingOrder="1"/>
    </xf>
    <xf numFmtId="17" fontId="5" fillId="4" borderId="1" xfId="0" applyNumberFormat="1" applyFont="1" applyFill="1" applyBorder="1" applyAlignment="1">
      <alignment horizontal="right" vertical="center" wrapText="1" readingOrder="1"/>
    </xf>
    <xf numFmtId="166" fontId="22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left" wrapText="1"/>
    </xf>
    <xf numFmtId="0" fontId="29" fillId="5" borderId="0" xfId="0" applyFont="1" applyFill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 readingOrder="1"/>
    </xf>
    <xf numFmtId="0" fontId="11" fillId="4" borderId="9" xfId="0" applyFont="1" applyFill="1" applyBorder="1" applyAlignment="1">
      <alignment horizontal="center" vertical="center" wrapText="1" readingOrder="1"/>
    </xf>
    <xf numFmtId="0" fontId="11" fillId="4" borderId="10" xfId="0" applyFont="1" applyFill="1" applyBorder="1" applyAlignment="1">
      <alignment horizontal="center" vertical="center" wrapText="1" readingOrder="1"/>
    </xf>
    <xf numFmtId="8" fontId="10" fillId="4" borderId="11" xfId="0" applyNumberFormat="1" applyFont="1" applyFill="1" applyBorder="1" applyAlignment="1">
      <alignment horizontal="center" vertical="center" wrapText="1" readingOrder="1"/>
    </xf>
    <xf numFmtId="8" fontId="10" fillId="4" borderId="6" xfId="0" applyNumberFormat="1" applyFont="1" applyFill="1" applyBorder="1" applyAlignment="1">
      <alignment horizontal="center" vertical="center" wrapText="1" readingOrder="1"/>
    </xf>
    <xf numFmtId="8" fontId="10" fillId="4" borderId="7" xfId="0" applyNumberFormat="1" applyFont="1" applyFill="1" applyBorder="1" applyAlignment="1">
      <alignment horizontal="center" vertical="center" wrapText="1" readingOrder="1"/>
    </xf>
    <xf numFmtId="0" fontId="10" fillId="4" borderId="4" xfId="0" applyFont="1" applyFill="1" applyBorder="1" applyAlignment="1">
      <alignment horizontal="center" vertical="center" wrapText="1" readingOrder="1"/>
    </xf>
    <xf numFmtId="0" fontId="10" fillId="4" borderId="5" xfId="0" applyFont="1" applyFill="1" applyBorder="1" applyAlignment="1">
      <alignment horizontal="center" vertical="center" wrapText="1" readingOrder="1"/>
    </xf>
    <xf numFmtId="0" fontId="10" fillId="4" borderId="6" xfId="0" applyFont="1" applyFill="1" applyBorder="1" applyAlignment="1">
      <alignment horizontal="center" vertical="center" wrapText="1" readingOrder="1"/>
    </xf>
    <xf numFmtId="0" fontId="10" fillId="4" borderId="7" xfId="0" applyFont="1" applyFill="1" applyBorder="1" applyAlignment="1">
      <alignment horizontal="center" vertical="center" wrapText="1" readingOrder="1"/>
    </xf>
    <xf numFmtId="2" fontId="34" fillId="0" borderId="14" xfId="6" applyNumberFormat="1" applyFont="1" applyBorder="1" applyAlignment="1">
      <alignment horizontal="left" vertical="center" readingOrder="1"/>
    </xf>
  </cellXfs>
  <cellStyles count="9">
    <cellStyle name="Comma" xfId="4" builtinId="3"/>
    <cellStyle name="Comma 2" xfId="8" xr:uid="{0C484F10-4B7A-48FE-8951-AA938ABCA4BB}"/>
    <cellStyle name="Currency 2" xfId="1" xr:uid="{668B8B2E-8A19-4272-BF9E-B0AF6484C606}"/>
    <cellStyle name="Currency 2 2" xfId="7" xr:uid="{A7FA24A8-C1E6-4F02-8F57-90302E7A5A40}"/>
    <cellStyle name="Hyperlink" xfId="6" builtinId="8"/>
    <cellStyle name="Normal" xfId="0" builtinId="0"/>
    <cellStyle name="Normal 2" xfId="3" xr:uid="{B2A428DC-3CF6-4BED-8778-C6F4CA827378}"/>
    <cellStyle name="Normal 4" xfId="2" xr:uid="{055A25CA-EAB6-4A17-9CD2-B29A1A549DFB}"/>
    <cellStyle name="Percent" xfId="5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border outline="0">
        <top style="thin">
          <color rgb="FFFFFFFF"/>
        </top>
        <bottom style="thin">
          <color rgb="FFD7D7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71025"/>
        <name val="Tahoma"/>
        <family val="2"/>
        <scheme val="none"/>
      </font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</dxfs>
  <tableStyles count="0" defaultTableStyle="TableStyleMedium2" defaultPivotStyle="PivotStyleLight16"/>
  <colors>
    <mruColors>
      <color rgb="FF0563C1"/>
      <color rgb="FF000048"/>
      <color rgb="FFFF9933"/>
      <color rgb="FFB2B2B2"/>
      <color rgb="FFC0C0C0"/>
      <color rgb="FF000036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2191309476994"/>
          <c:y val="4.0381445479812424E-3"/>
          <c:w val="0.58238837448559666"/>
          <c:h val="0.91094516594516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79-4C48-A0AA-2DD9ABA728E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479-4C48-A0AA-2DD9ABA728E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479-4C48-A0AA-2DD9ABA728E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479-4C48-A0AA-2DD9ABA728E6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79-4C48-A0AA-2DD9ABA728E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9.1733594942394026E-2</c:v>
              </c:pt>
              <c:pt idx="1">
                <c:v>8.248846050019E-2</c:v>
              </c:pt>
              <c:pt idx="2">
                <c:v>0.12817272005139596</c:v>
              </c:pt>
              <c:pt idx="3">
                <c:v>0.27353244398066906</c:v>
              </c:pt>
              <c:pt idx="4">
                <c:v>0.42407278052535097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E479-4C48-A0AA-2DD9ABA728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87422800"/>
        <c:axId val="1675571104"/>
      </c:barChart>
      <c:valAx>
        <c:axId val="16755711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87422800"/>
        <c:crosses val="autoZero"/>
        <c:crossBetween val="between"/>
      </c:valAx>
      <c:catAx>
        <c:axId val="1687422800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71025">
                <a:alpha val="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75571104"/>
        <c:crosses val="autoZero"/>
        <c:auto val="1"/>
        <c:lblAlgn val="ctr"/>
        <c:lblOffset val="100"/>
        <c:noMultiLvlLbl val="0"/>
      </c:catAx>
      <c:spPr>
        <a:noFill/>
        <a:ln w="0"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1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43723787401026"/>
          <c:y val="0.10444102628093145"/>
          <c:w val="0.73689191660031261"/>
          <c:h val="0.65290568510023983"/>
        </c:manualLayout>
      </c:layout>
      <c:areaChart>
        <c:grouping val="standard"/>
        <c:varyColors val="0"/>
        <c:ser>
          <c:idx val="0"/>
          <c:order val="0"/>
          <c:tx>
            <c:strRef>
              <c:f>'Dados de Mercado'!$G$31</c:f>
              <c:strCache>
                <c:ptCount val="1"/>
                <c:pt idx="0">
                  <c:v>Volume Negociado (Média Diária do Mês)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25400">
              <a:noFill/>
            </a:ln>
          </c:spPr>
          <c:cat>
            <c:numRef>
              <c:f>'Dados de Mercado'!$C$32:$C$6000</c:f>
              <c:numCache>
                <c:formatCode>m/d/yyyy</c:formatCode>
                <c:ptCount val="5969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</c:numCache>
            </c:numRef>
          </c:cat>
          <c:val>
            <c:numRef>
              <c:f>'Dados de Mercado'!$G$32:$G$6000</c:f>
              <c:numCache>
                <c:formatCode>0.00</c:formatCode>
                <c:ptCount val="5969"/>
                <c:pt idx="0">
                  <c:v>2.6442957714285718</c:v>
                </c:pt>
                <c:pt idx="1">
                  <c:v>2.6442957714285718</c:v>
                </c:pt>
                <c:pt idx="2">
                  <c:v>2.6442957714285718</c:v>
                </c:pt>
                <c:pt idx="3">
                  <c:v>2.6442957714285718</c:v>
                </c:pt>
                <c:pt idx="4">
                  <c:v>2.6442957714285718</c:v>
                </c:pt>
                <c:pt idx="5">
                  <c:v>2.6442957714285718</c:v>
                </c:pt>
                <c:pt idx="6">
                  <c:v>2.6442957714285718</c:v>
                </c:pt>
                <c:pt idx="7">
                  <c:v>2.6442957714285718</c:v>
                </c:pt>
                <c:pt idx="8">
                  <c:v>2.6442957714285718</c:v>
                </c:pt>
                <c:pt idx="9">
                  <c:v>2.6442957714285718</c:v>
                </c:pt>
                <c:pt idx="10">
                  <c:v>2.6442957714285718</c:v>
                </c:pt>
                <c:pt idx="11">
                  <c:v>2.6442957714285718</c:v>
                </c:pt>
                <c:pt idx="12">
                  <c:v>2.6442957714285718</c:v>
                </c:pt>
                <c:pt idx="13">
                  <c:v>2.6442957714285718</c:v>
                </c:pt>
                <c:pt idx="14">
                  <c:v>2.6442957714285718</c:v>
                </c:pt>
                <c:pt idx="15">
                  <c:v>2.6442957714285718</c:v>
                </c:pt>
                <c:pt idx="16">
                  <c:v>2.6442957714285718</c:v>
                </c:pt>
                <c:pt idx="17">
                  <c:v>2.6442957714285718</c:v>
                </c:pt>
                <c:pt idx="18">
                  <c:v>2.6442957714285718</c:v>
                </c:pt>
                <c:pt idx="19">
                  <c:v>2.6442957714285718</c:v>
                </c:pt>
                <c:pt idx="20">
                  <c:v>2.6442957714285718</c:v>
                </c:pt>
                <c:pt idx="21">
                  <c:v>2.7132581690000004</c:v>
                </c:pt>
                <c:pt idx="22">
                  <c:v>2.7132581690000004</c:v>
                </c:pt>
                <c:pt idx="23">
                  <c:v>2.7132581690000004</c:v>
                </c:pt>
                <c:pt idx="24">
                  <c:v>2.7132581690000004</c:v>
                </c:pt>
                <c:pt idx="25">
                  <c:v>2.7132581690000004</c:v>
                </c:pt>
                <c:pt idx="26">
                  <c:v>2.7132581690000004</c:v>
                </c:pt>
                <c:pt idx="27">
                  <c:v>2.7132581690000004</c:v>
                </c:pt>
                <c:pt idx="28">
                  <c:v>2.7132581690000004</c:v>
                </c:pt>
                <c:pt idx="29">
                  <c:v>2.7132581690000004</c:v>
                </c:pt>
                <c:pt idx="30">
                  <c:v>2.7132581690000004</c:v>
                </c:pt>
                <c:pt idx="31">
                  <c:v>2.7132581690000004</c:v>
                </c:pt>
                <c:pt idx="32">
                  <c:v>2.7132581690000004</c:v>
                </c:pt>
                <c:pt idx="33">
                  <c:v>2.7132581690000004</c:v>
                </c:pt>
                <c:pt idx="34">
                  <c:v>2.7132581690000004</c:v>
                </c:pt>
                <c:pt idx="35">
                  <c:v>2.7132581690000004</c:v>
                </c:pt>
                <c:pt idx="36">
                  <c:v>2.7132581690000004</c:v>
                </c:pt>
                <c:pt idx="37">
                  <c:v>2.7132581690000004</c:v>
                </c:pt>
                <c:pt idx="38">
                  <c:v>2.7132581690000004</c:v>
                </c:pt>
                <c:pt idx="39">
                  <c:v>2.7132581690000004</c:v>
                </c:pt>
                <c:pt idx="40">
                  <c:v>2.7132581690000004</c:v>
                </c:pt>
                <c:pt idx="41">
                  <c:v>3.0403633036842104</c:v>
                </c:pt>
                <c:pt idx="42">
                  <c:v>3.0403633036842104</c:v>
                </c:pt>
                <c:pt idx="43">
                  <c:v>3.0403633036842104</c:v>
                </c:pt>
                <c:pt idx="44">
                  <c:v>3.0403633036842104</c:v>
                </c:pt>
                <c:pt idx="45">
                  <c:v>3.0403633036842104</c:v>
                </c:pt>
                <c:pt idx="46">
                  <c:v>3.0403633036842104</c:v>
                </c:pt>
                <c:pt idx="47">
                  <c:v>3.0403633036842104</c:v>
                </c:pt>
                <c:pt idx="48">
                  <c:v>3.0403633036842104</c:v>
                </c:pt>
                <c:pt idx="49">
                  <c:v>3.0403633036842104</c:v>
                </c:pt>
                <c:pt idx="50">
                  <c:v>3.0403633036842104</c:v>
                </c:pt>
                <c:pt idx="51">
                  <c:v>3.0403633036842104</c:v>
                </c:pt>
                <c:pt idx="52">
                  <c:v>3.0403633036842104</c:v>
                </c:pt>
                <c:pt idx="53">
                  <c:v>3.0403633036842104</c:v>
                </c:pt>
                <c:pt idx="54">
                  <c:v>3.0403633036842104</c:v>
                </c:pt>
                <c:pt idx="55">
                  <c:v>3.0403633036842104</c:v>
                </c:pt>
                <c:pt idx="56">
                  <c:v>3.0403633036842104</c:v>
                </c:pt>
                <c:pt idx="57">
                  <c:v>3.0403633036842104</c:v>
                </c:pt>
                <c:pt idx="58">
                  <c:v>3.0403633036842104</c:v>
                </c:pt>
                <c:pt idx="59">
                  <c:v>3.0403633036842104</c:v>
                </c:pt>
                <c:pt idx="60">
                  <c:v>5.2441910749999998</c:v>
                </c:pt>
                <c:pt idx="61">
                  <c:v>5.2441910749999998</c:v>
                </c:pt>
                <c:pt idx="62">
                  <c:v>5.2441910749999998</c:v>
                </c:pt>
                <c:pt idx="63">
                  <c:v>5.2441910749999998</c:v>
                </c:pt>
                <c:pt idx="64">
                  <c:v>5.2441910749999998</c:v>
                </c:pt>
                <c:pt idx="65">
                  <c:v>5.2441910749999998</c:v>
                </c:pt>
                <c:pt idx="66">
                  <c:v>5.2441910749999998</c:v>
                </c:pt>
                <c:pt idx="67">
                  <c:v>5.2441910749999998</c:v>
                </c:pt>
                <c:pt idx="68">
                  <c:v>5.2441910749999998</c:v>
                </c:pt>
                <c:pt idx="69">
                  <c:v>5.2441910749999998</c:v>
                </c:pt>
                <c:pt idx="70">
                  <c:v>5.2441910749999998</c:v>
                </c:pt>
                <c:pt idx="71">
                  <c:v>5.2441910749999998</c:v>
                </c:pt>
                <c:pt idx="72">
                  <c:v>5.2441910749999998</c:v>
                </c:pt>
                <c:pt idx="73">
                  <c:v>5.2441910749999998</c:v>
                </c:pt>
                <c:pt idx="74">
                  <c:v>5.2441910749999998</c:v>
                </c:pt>
                <c:pt idx="75">
                  <c:v>5.2441910749999998</c:v>
                </c:pt>
                <c:pt idx="76">
                  <c:v>5.2441910749999998</c:v>
                </c:pt>
                <c:pt idx="77">
                  <c:v>5.2441910749999998</c:v>
                </c:pt>
                <c:pt idx="78">
                  <c:v>5.2441910749999998</c:v>
                </c:pt>
                <c:pt idx="79">
                  <c:v>5.2441910749999998</c:v>
                </c:pt>
                <c:pt idx="80">
                  <c:v>4.1051283713636364</c:v>
                </c:pt>
                <c:pt idx="81">
                  <c:v>4.1051283713636364</c:v>
                </c:pt>
                <c:pt idx="82">
                  <c:v>4.1051283713636364</c:v>
                </c:pt>
                <c:pt idx="83">
                  <c:v>4.1051283713636364</c:v>
                </c:pt>
                <c:pt idx="84">
                  <c:v>4.1051283713636364</c:v>
                </c:pt>
                <c:pt idx="85">
                  <c:v>4.1051283713636364</c:v>
                </c:pt>
                <c:pt idx="86">
                  <c:v>4.1051283713636364</c:v>
                </c:pt>
                <c:pt idx="87">
                  <c:v>4.1051283713636364</c:v>
                </c:pt>
                <c:pt idx="88">
                  <c:v>4.1051283713636364</c:v>
                </c:pt>
                <c:pt idx="89">
                  <c:v>4.1051283713636364</c:v>
                </c:pt>
                <c:pt idx="90">
                  <c:v>4.1051283713636364</c:v>
                </c:pt>
                <c:pt idx="91">
                  <c:v>4.1051283713636364</c:v>
                </c:pt>
                <c:pt idx="92">
                  <c:v>4.1051283713636364</c:v>
                </c:pt>
                <c:pt idx="93">
                  <c:v>4.1051283713636364</c:v>
                </c:pt>
                <c:pt idx="94">
                  <c:v>4.1051283713636364</c:v>
                </c:pt>
                <c:pt idx="95">
                  <c:v>4.1051283713636364</c:v>
                </c:pt>
                <c:pt idx="96">
                  <c:v>4.1051283713636364</c:v>
                </c:pt>
                <c:pt idx="97">
                  <c:v>4.1051283713636364</c:v>
                </c:pt>
                <c:pt idx="98">
                  <c:v>4.1051283713636364</c:v>
                </c:pt>
                <c:pt idx="99">
                  <c:v>4.1051283713636364</c:v>
                </c:pt>
                <c:pt idx="100">
                  <c:v>4.1051283713636364</c:v>
                </c:pt>
                <c:pt idx="101">
                  <c:v>4.1051283713636364</c:v>
                </c:pt>
                <c:pt idx="102">
                  <c:v>6.3809078373684214</c:v>
                </c:pt>
                <c:pt idx="103">
                  <c:v>6.3809078373684214</c:v>
                </c:pt>
                <c:pt idx="104">
                  <c:v>6.3809078373684214</c:v>
                </c:pt>
                <c:pt idx="105">
                  <c:v>6.3809078373684214</c:v>
                </c:pt>
                <c:pt idx="106">
                  <c:v>6.3809078373684214</c:v>
                </c:pt>
                <c:pt idx="107">
                  <c:v>6.3809078373684214</c:v>
                </c:pt>
                <c:pt idx="108">
                  <c:v>6.3809078373684214</c:v>
                </c:pt>
                <c:pt idx="109">
                  <c:v>6.3809078373684214</c:v>
                </c:pt>
                <c:pt idx="110">
                  <c:v>6.3809078373684214</c:v>
                </c:pt>
                <c:pt idx="111">
                  <c:v>6.3809078373684214</c:v>
                </c:pt>
                <c:pt idx="112">
                  <c:v>6.3809078373684214</c:v>
                </c:pt>
                <c:pt idx="113">
                  <c:v>6.3809078373684214</c:v>
                </c:pt>
                <c:pt idx="114">
                  <c:v>6.3809078373684214</c:v>
                </c:pt>
                <c:pt idx="115">
                  <c:v>6.3809078373684214</c:v>
                </c:pt>
                <c:pt idx="116">
                  <c:v>6.3809078373684214</c:v>
                </c:pt>
                <c:pt idx="117">
                  <c:v>6.3809078373684214</c:v>
                </c:pt>
                <c:pt idx="118">
                  <c:v>6.3809078373684214</c:v>
                </c:pt>
                <c:pt idx="119">
                  <c:v>6.3809078373684214</c:v>
                </c:pt>
                <c:pt idx="120">
                  <c:v>6.3809078373684214</c:v>
                </c:pt>
                <c:pt idx="121">
                  <c:v>3.787316559473684</c:v>
                </c:pt>
                <c:pt idx="122">
                  <c:v>3.787316559473684</c:v>
                </c:pt>
                <c:pt idx="123">
                  <c:v>3.787316559473684</c:v>
                </c:pt>
                <c:pt idx="124">
                  <c:v>3.787316559473684</c:v>
                </c:pt>
                <c:pt idx="125">
                  <c:v>3.787316559473684</c:v>
                </c:pt>
                <c:pt idx="126">
                  <c:v>3.787316559473684</c:v>
                </c:pt>
                <c:pt idx="127">
                  <c:v>3.787316559473684</c:v>
                </c:pt>
                <c:pt idx="128">
                  <c:v>3.787316559473684</c:v>
                </c:pt>
                <c:pt idx="129">
                  <c:v>3.787316559473684</c:v>
                </c:pt>
                <c:pt idx="130">
                  <c:v>3.787316559473684</c:v>
                </c:pt>
                <c:pt idx="131">
                  <c:v>3.787316559473684</c:v>
                </c:pt>
                <c:pt idx="132">
                  <c:v>3.787316559473684</c:v>
                </c:pt>
                <c:pt idx="133">
                  <c:v>3.787316559473684</c:v>
                </c:pt>
                <c:pt idx="134">
                  <c:v>3.787316559473684</c:v>
                </c:pt>
                <c:pt idx="135">
                  <c:v>3.787316559473684</c:v>
                </c:pt>
                <c:pt idx="136">
                  <c:v>3.787316559473684</c:v>
                </c:pt>
                <c:pt idx="137">
                  <c:v>3.787316559473684</c:v>
                </c:pt>
                <c:pt idx="138">
                  <c:v>3.787316559473684</c:v>
                </c:pt>
                <c:pt idx="139">
                  <c:v>3.787316559473684</c:v>
                </c:pt>
                <c:pt idx="140">
                  <c:v>3.449771208695652</c:v>
                </c:pt>
                <c:pt idx="141">
                  <c:v>3.449771208695652</c:v>
                </c:pt>
                <c:pt idx="142">
                  <c:v>3.449771208695652</c:v>
                </c:pt>
                <c:pt idx="143">
                  <c:v>3.449771208695652</c:v>
                </c:pt>
                <c:pt idx="144">
                  <c:v>3.449771208695652</c:v>
                </c:pt>
                <c:pt idx="145">
                  <c:v>3.449771208695652</c:v>
                </c:pt>
                <c:pt idx="146">
                  <c:v>3.449771208695652</c:v>
                </c:pt>
                <c:pt idx="147">
                  <c:v>3.449771208695652</c:v>
                </c:pt>
                <c:pt idx="148">
                  <c:v>3.449771208695652</c:v>
                </c:pt>
                <c:pt idx="149">
                  <c:v>3.449771208695652</c:v>
                </c:pt>
                <c:pt idx="150">
                  <c:v>3.449771208695652</c:v>
                </c:pt>
                <c:pt idx="151">
                  <c:v>3.449771208695652</c:v>
                </c:pt>
                <c:pt idx="152">
                  <c:v>3.449771208695652</c:v>
                </c:pt>
                <c:pt idx="153">
                  <c:v>3.449771208695652</c:v>
                </c:pt>
                <c:pt idx="154">
                  <c:v>3.449771208695652</c:v>
                </c:pt>
                <c:pt idx="155">
                  <c:v>3.449771208695652</c:v>
                </c:pt>
                <c:pt idx="156">
                  <c:v>3.449771208695652</c:v>
                </c:pt>
                <c:pt idx="157">
                  <c:v>3.449771208695652</c:v>
                </c:pt>
                <c:pt idx="158">
                  <c:v>3.449771208695652</c:v>
                </c:pt>
                <c:pt idx="159">
                  <c:v>3.449771208695652</c:v>
                </c:pt>
                <c:pt idx="160">
                  <c:v>3.449771208695652</c:v>
                </c:pt>
                <c:pt idx="161">
                  <c:v>3.449771208695652</c:v>
                </c:pt>
                <c:pt idx="162">
                  <c:v>3.449771208695652</c:v>
                </c:pt>
                <c:pt idx="163">
                  <c:v>2.9910874038095243</c:v>
                </c:pt>
                <c:pt idx="164">
                  <c:v>2.9910874038095243</c:v>
                </c:pt>
                <c:pt idx="165">
                  <c:v>2.9910874038095243</c:v>
                </c:pt>
                <c:pt idx="166">
                  <c:v>2.9910874038095243</c:v>
                </c:pt>
                <c:pt idx="167">
                  <c:v>2.9910874038095243</c:v>
                </c:pt>
                <c:pt idx="168">
                  <c:v>2.9910874038095243</c:v>
                </c:pt>
                <c:pt idx="169">
                  <c:v>2.9910874038095243</c:v>
                </c:pt>
                <c:pt idx="170">
                  <c:v>2.9910874038095243</c:v>
                </c:pt>
                <c:pt idx="171">
                  <c:v>2.9910874038095243</c:v>
                </c:pt>
                <c:pt idx="172">
                  <c:v>2.9910874038095243</c:v>
                </c:pt>
                <c:pt idx="173">
                  <c:v>2.9910874038095243</c:v>
                </c:pt>
                <c:pt idx="174">
                  <c:v>2.9910874038095243</c:v>
                </c:pt>
                <c:pt idx="175">
                  <c:v>2.9910874038095243</c:v>
                </c:pt>
                <c:pt idx="176">
                  <c:v>2.9910874038095243</c:v>
                </c:pt>
                <c:pt idx="177">
                  <c:v>2.9910874038095243</c:v>
                </c:pt>
                <c:pt idx="178">
                  <c:v>2.9910874038095243</c:v>
                </c:pt>
                <c:pt idx="179">
                  <c:v>2.9910874038095243</c:v>
                </c:pt>
                <c:pt idx="180">
                  <c:v>2.9910874038095243</c:v>
                </c:pt>
                <c:pt idx="181">
                  <c:v>2.9910874038095243</c:v>
                </c:pt>
                <c:pt idx="182">
                  <c:v>2.9910874038095243</c:v>
                </c:pt>
                <c:pt idx="183">
                  <c:v>2.9910874038095243</c:v>
                </c:pt>
                <c:pt idx="184">
                  <c:v>1.9989974559090911</c:v>
                </c:pt>
                <c:pt idx="185">
                  <c:v>1.9989974559090911</c:v>
                </c:pt>
                <c:pt idx="186">
                  <c:v>1.9989974559090911</c:v>
                </c:pt>
                <c:pt idx="187">
                  <c:v>1.9989974559090911</c:v>
                </c:pt>
                <c:pt idx="188">
                  <c:v>1.9989974559090911</c:v>
                </c:pt>
                <c:pt idx="189">
                  <c:v>1.9989974559090911</c:v>
                </c:pt>
                <c:pt idx="190">
                  <c:v>1.9989974559090911</c:v>
                </c:pt>
                <c:pt idx="191">
                  <c:v>1.9989974559090911</c:v>
                </c:pt>
                <c:pt idx="192">
                  <c:v>1.9989974559090911</c:v>
                </c:pt>
                <c:pt idx="193">
                  <c:v>1.9989974559090911</c:v>
                </c:pt>
                <c:pt idx="194">
                  <c:v>1.9989974559090911</c:v>
                </c:pt>
                <c:pt idx="195">
                  <c:v>1.9989974559090911</c:v>
                </c:pt>
                <c:pt idx="196">
                  <c:v>1.9989974559090911</c:v>
                </c:pt>
                <c:pt idx="197">
                  <c:v>1.9989974559090911</c:v>
                </c:pt>
                <c:pt idx="198">
                  <c:v>1.9989974559090911</c:v>
                </c:pt>
                <c:pt idx="199">
                  <c:v>1.9989974559090911</c:v>
                </c:pt>
                <c:pt idx="200">
                  <c:v>1.9989974559090911</c:v>
                </c:pt>
                <c:pt idx="201">
                  <c:v>1.9989974559090911</c:v>
                </c:pt>
                <c:pt idx="202">
                  <c:v>1.9989974559090911</c:v>
                </c:pt>
                <c:pt idx="203">
                  <c:v>1.9989974559090911</c:v>
                </c:pt>
                <c:pt idx="204">
                  <c:v>1.9989974559090911</c:v>
                </c:pt>
                <c:pt idx="205">
                  <c:v>1.9989974559090911</c:v>
                </c:pt>
                <c:pt idx="206">
                  <c:v>2.2127110739130438</c:v>
                </c:pt>
                <c:pt idx="207">
                  <c:v>2.2127110739130438</c:v>
                </c:pt>
                <c:pt idx="208">
                  <c:v>2.2127110739130438</c:v>
                </c:pt>
                <c:pt idx="209">
                  <c:v>2.2127110739130438</c:v>
                </c:pt>
                <c:pt idx="210">
                  <c:v>2.2127110739130438</c:v>
                </c:pt>
                <c:pt idx="211">
                  <c:v>2.2127110739130438</c:v>
                </c:pt>
                <c:pt idx="212">
                  <c:v>2.2127110739130438</c:v>
                </c:pt>
                <c:pt idx="213">
                  <c:v>2.2127110739130438</c:v>
                </c:pt>
                <c:pt idx="214">
                  <c:v>2.2127110739130438</c:v>
                </c:pt>
                <c:pt idx="215">
                  <c:v>2.2127110739130438</c:v>
                </c:pt>
                <c:pt idx="216">
                  <c:v>2.2127110739130438</c:v>
                </c:pt>
                <c:pt idx="217">
                  <c:v>2.2127110739130438</c:v>
                </c:pt>
                <c:pt idx="218">
                  <c:v>2.2127110739130438</c:v>
                </c:pt>
                <c:pt idx="219">
                  <c:v>2.2127110739130438</c:v>
                </c:pt>
                <c:pt idx="220">
                  <c:v>2.2127110739130438</c:v>
                </c:pt>
                <c:pt idx="221">
                  <c:v>2.2127110739130438</c:v>
                </c:pt>
                <c:pt idx="222">
                  <c:v>2.2127110739130438</c:v>
                </c:pt>
                <c:pt idx="223">
                  <c:v>2.2127110739130438</c:v>
                </c:pt>
                <c:pt idx="224">
                  <c:v>2.2127110739130438</c:v>
                </c:pt>
                <c:pt idx="225">
                  <c:v>2.2127110739130438</c:v>
                </c:pt>
                <c:pt idx="226">
                  <c:v>2.2127110739130438</c:v>
                </c:pt>
                <c:pt idx="227">
                  <c:v>2.2127110739130438</c:v>
                </c:pt>
                <c:pt idx="228">
                  <c:v>2.2127110739130438</c:v>
                </c:pt>
                <c:pt idx="229">
                  <c:v>2.1169346100000004</c:v>
                </c:pt>
                <c:pt idx="230">
                  <c:v>2.1169346100000004</c:v>
                </c:pt>
                <c:pt idx="231">
                  <c:v>2.1169346100000004</c:v>
                </c:pt>
                <c:pt idx="232">
                  <c:v>2.1169346100000004</c:v>
                </c:pt>
                <c:pt idx="233">
                  <c:v>2.1169346100000004</c:v>
                </c:pt>
                <c:pt idx="234">
                  <c:v>2.1169346100000004</c:v>
                </c:pt>
                <c:pt idx="235">
                  <c:v>2.1169346100000004</c:v>
                </c:pt>
                <c:pt idx="236">
                  <c:v>2.1169346100000004</c:v>
                </c:pt>
                <c:pt idx="237">
                  <c:v>2.1169346100000004</c:v>
                </c:pt>
                <c:pt idx="238">
                  <c:v>2.1169346100000004</c:v>
                </c:pt>
                <c:pt idx="239">
                  <c:v>2.1169346100000004</c:v>
                </c:pt>
                <c:pt idx="240">
                  <c:v>2.1169346100000004</c:v>
                </c:pt>
                <c:pt idx="241">
                  <c:v>2.1169346100000004</c:v>
                </c:pt>
                <c:pt idx="242">
                  <c:v>2.1169346100000004</c:v>
                </c:pt>
                <c:pt idx="243">
                  <c:v>2.1169346100000004</c:v>
                </c:pt>
                <c:pt idx="244">
                  <c:v>2.1169346100000004</c:v>
                </c:pt>
                <c:pt idx="245">
                  <c:v>2.1169346100000004</c:v>
                </c:pt>
                <c:pt idx="246">
                  <c:v>2.1169346100000004</c:v>
                </c:pt>
                <c:pt idx="247">
                  <c:v>2.1169346100000004</c:v>
                </c:pt>
                <c:pt idx="248">
                  <c:v>2.1169346100000004</c:v>
                </c:pt>
                <c:pt idx="249">
                  <c:v>1.5937410695238095</c:v>
                </c:pt>
                <c:pt idx="250">
                  <c:v>1.5937410695238095</c:v>
                </c:pt>
                <c:pt idx="251">
                  <c:v>1.5937410695238095</c:v>
                </c:pt>
                <c:pt idx="252">
                  <c:v>1.5937410695238095</c:v>
                </c:pt>
                <c:pt idx="253">
                  <c:v>1.5937410695238095</c:v>
                </c:pt>
                <c:pt idx="254">
                  <c:v>1.5937410695238095</c:v>
                </c:pt>
                <c:pt idx="255">
                  <c:v>1.5937410695238095</c:v>
                </c:pt>
                <c:pt idx="256">
                  <c:v>1.5937410695238095</c:v>
                </c:pt>
                <c:pt idx="257">
                  <c:v>1.5937410695238095</c:v>
                </c:pt>
                <c:pt idx="258">
                  <c:v>1.5937410695238095</c:v>
                </c:pt>
                <c:pt idx="259">
                  <c:v>1.5937410695238095</c:v>
                </c:pt>
                <c:pt idx="260">
                  <c:v>1.5937410695238095</c:v>
                </c:pt>
                <c:pt idx="261">
                  <c:v>1.5937410695238095</c:v>
                </c:pt>
                <c:pt idx="262">
                  <c:v>1.5937410695238095</c:v>
                </c:pt>
                <c:pt idx="263">
                  <c:v>1.5937410695238095</c:v>
                </c:pt>
                <c:pt idx="264">
                  <c:v>1.5937410695238095</c:v>
                </c:pt>
                <c:pt idx="265">
                  <c:v>1.5937410695238095</c:v>
                </c:pt>
                <c:pt idx="266">
                  <c:v>1.5937410695238095</c:v>
                </c:pt>
                <c:pt idx="267">
                  <c:v>1.5937410695238095</c:v>
                </c:pt>
                <c:pt idx="268">
                  <c:v>1.5937410695238095</c:v>
                </c:pt>
                <c:pt idx="269">
                  <c:v>1.5937410695238095</c:v>
                </c:pt>
                <c:pt idx="270">
                  <c:v>1.1401032249999998</c:v>
                </c:pt>
                <c:pt idx="271">
                  <c:v>1.1401032249999998</c:v>
                </c:pt>
                <c:pt idx="272">
                  <c:v>1.1401032249999998</c:v>
                </c:pt>
                <c:pt idx="273">
                  <c:v>1.1401032249999998</c:v>
                </c:pt>
                <c:pt idx="274">
                  <c:v>1.1401032249999998</c:v>
                </c:pt>
                <c:pt idx="275">
                  <c:v>1.1401032249999998</c:v>
                </c:pt>
                <c:pt idx="276">
                  <c:v>1.1401032249999998</c:v>
                </c:pt>
                <c:pt idx="277">
                  <c:v>1.1401032249999998</c:v>
                </c:pt>
                <c:pt idx="278">
                  <c:v>1.1401032249999998</c:v>
                </c:pt>
                <c:pt idx="279">
                  <c:v>1.1401032249999998</c:v>
                </c:pt>
                <c:pt idx="280">
                  <c:v>1.1401032249999998</c:v>
                </c:pt>
                <c:pt idx="281">
                  <c:v>1.1401032249999998</c:v>
                </c:pt>
                <c:pt idx="282">
                  <c:v>1.1401032249999998</c:v>
                </c:pt>
                <c:pt idx="283">
                  <c:v>1.1401032249999998</c:v>
                </c:pt>
                <c:pt idx="284">
                  <c:v>1.1401032249999998</c:v>
                </c:pt>
                <c:pt idx="285">
                  <c:v>1.1401032249999998</c:v>
                </c:pt>
                <c:pt idx="286">
                  <c:v>1.1401032249999998</c:v>
                </c:pt>
                <c:pt idx="287">
                  <c:v>1.1401032249999998</c:v>
                </c:pt>
                <c:pt idx="288">
                  <c:v>1.1401032249999998</c:v>
                </c:pt>
                <c:pt idx="289">
                  <c:v>1.1401032249999998</c:v>
                </c:pt>
                <c:pt idx="290">
                  <c:v>1.1401032249999998</c:v>
                </c:pt>
                <c:pt idx="291">
                  <c:v>1.1401032249999998</c:v>
                </c:pt>
                <c:pt idx="292">
                  <c:v>0.91389896899999989</c:v>
                </c:pt>
                <c:pt idx="293">
                  <c:v>0.91389896899999989</c:v>
                </c:pt>
                <c:pt idx="294">
                  <c:v>0.91389896899999989</c:v>
                </c:pt>
                <c:pt idx="295">
                  <c:v>0.91389896899999989</c:v>
                </c:pt>
                <c:pt idx="296">
                  <c:v>0.91389896899999989</c:v>
                </c:pt>
                <c:pt idx="297">
                  <c:v>0.91389896899999989</c:v>
                </c:pt>
                <c:pt idx="298">
                  <c:v>0.91389896899999989</c:v>
                </c:pt>
                <c:pt idx="299">
                  <c:v>0.91389896899999989</c:v>
                </c:pt>
                <c:pt idx="300">
                  <c:v>0.91389896899999989</c:v>
                </c:pt>
                <c:pt idx="301">
                  <c:v>0.91389896899999989</c:v>
                </c:pt>
                <c:pt idx="302">
                  <c:v>0.91389896899999989</c:v>
                </c:pt>
                <c:pt idx="303">
                  <c:v>0.91389896899999989</c:v>
                </c:pt>
                <c:pt idx="304">
                  <c:v>0.91389896899999989</c:v>
                </c:pt>
                <c:pt idx="305">
                  <c:v>0.91389896899999989</c:v>
                </c:pt>
                <c:pt idx="306">
                  <c:v>0.91389896899999989</c:v>
                </c:pt>
                <c:pt idx="307">
                  <c:v>0.91389896899999989</c:v>
                </c:pt>
                <c:pt idx="308">
                  <c:v>0.91389896899999989</c:v>
                </c:pt>
                <c:pt idx="309">
                  <c:v>0.91389896899999989</c:v>
                </c:pt>
                <c:pt idx="310">
                  <c:v>0.91389896899999989</c:v>
                </c:pt>
                <c:pt idx="311">
                  <c:v>0.91389896899999989</c:v>
                </c:pt>
                <c:pt idx="312">
                  <c:v>0.85866309210526315</c:v>
                </c:pt>
                <c:pt idx="313">
                  <c:v>0.85866309210526315</c:v>
                </c:pt>
                <c:pt idx="314">
                  <c:v>0.85866309210526315</c:v>
                </c:pt>
                <c:pt idx="315">
                  <c:v>0.85866309210526315</c:v>
                </c:pt>
                <c:pt idx="316">
                  <c:v>0.85866309210526315</c:v>
                </c:pt>
                <c:pt idx="317">
                  <c:v>0.85866309210526315</c:v>
                </c:pt>
                <c:pt idx="318">
                  <c:v>0.85866309210526315</c:v>
                </c:pt>
                <c:pt idx="319">
                  <c:v>0.85866309210526315</c:v>
                </c:pt>
                <c:pt idx="320">
                  <c:v>0.85866309210526315</c:v>
                </c:pt>
                <c:pt idx="321">
                  <c:v>0.85866309210526315</c:v>
                </c:pt>
                <c:pt idx="322">
                  <c:v>0.85866309210526315</c:v>
                </c:pt>
                <c:pt idx="323">
                  <c:v>0.85866309210526315</c:v>
                </c:pt>
                <c:pt idx="324">
                  <c:v>0.85866309210526315</c:v>
                </c:pt>
                <c:pt idx="325">
                  <c:v>0.85866309210526315</c:v>
                </c:pt>
                <c:pt idx="326">
                  <c:v>0.85866309210526315</c:v>
                </c:pt>
                <c:pt idx="327">
                  <c:v>0.85866309210526315</c:v>
                </c:pt>
                <c:pt idx="328">
                  <c:v>0.85866309210526315</c:v>
                </c:pt>
                <c:pt idx="329">
                  <c:v>0.85866309210526315</c:v>
                </c:pt>
                <c:pt idx="330">
                  <c:v>0.85866309210526315</c:v>
                </c:pt>
                <c:pt idx="331">
                  <c:v>0.61298535954545452</c:v>
                </c:pt>
                <c:pt idx="332">
                  <c:v>0.61298535954545452</c:v>
                </c:pt>
                <c:pt idx="333">
                  <c:v>0.61298535954545452</c:v>
                </c:pt>
                <c:pt idx="334">
                  <c:v>0.61298535954545452</c:v>
                </c:pt>
                <c:pt idx="335">
                  <c:v>0.61298535954545452</c:v>
                </c:pt>
                <c:pt idx="336">
                  <c:v>0.61298535954545452</c:v>
                </c:pt>
                <c:pt idx="337">
                  <c:v>0.61298535954545452</c:v>
                </c:pt>
                <c:pt idx="338">
                  <c:v>0.61298535954545452</c:v>
                </c:pt>
                <c:pt idx="339">
                  <c:v>0.61298535954545452</c:v>
                </c:pt>
                <c:pt idx="340">
                  <c:v>0.61298535954545452</c:v>
                </c:pt>
                <c:pt idx="341">
                  <c:v>0.61298535954545452</c:v>
                </c:pt>
                <c:pt idx="342">
                  <c:v>0.61298535954545452</c:v>
                </c:pt>
                <c:pt idx="343">
                  <c:v>0.61298535954545452</c:v>
                </c:pt>
                <c:pt idx="344">
                  <c:v>0.61298535954545452</c:v>
                </c:pt>
                <c:pt idx="345">
                  <c:v>0.61298535954545452</c:v>
                </c:pt>
                <c:pt idx="346">
                  <c:v>0.61298535954545452</c:v>
                </c:pt>
                <c:pt idx="347">
                  <c:v>0.61298535954545452</c:v>
                </c:pt>
                <c:pt idx="348">
                  <c:v>0.61298535954545452</c:v>
                </c:pt>
                <c:pt idx="349">
                  <c:v>0.61298535954545452</c:v>
                </c:pt>
                <c:pt idx="350">
                  <c:v>0.61298535954545452</c:v>
                </c:pt>
                <c:pt idx="351">
                  <c:v>0.61298535954545452</c:v>
                </c:pt>
                <c:pt idx="352">
                  <c:v>0.61298535954545452</c:v>
                </c:pt>
                <c:pt idx="353">
                  <c:v>0.49332284684210526</c:v>
                </c:pt>
                <c:pt idx="354">
                  <c:v>0.49332284684210526</c:v>
                </c:pt>
                <c:pt idx="355">
                  <c:v>0.49332284684210526</c:v>
                </c:pt>
                <c:pt idx="356">
                  <c:v>0.49332284684210526</c:v>
                </c:pt>
                <c:pt idx="357">
                  <c:v>0.49332284684210526</c:v>
                </c:pt>
                <c:pt idx="358">
                  <c:v>0.49332284684210526</c:v>
                </c:pt>
                <c:pt idx="359">
                  <c:v>0.49332284684210526</c:v>
                </c:pt>
                <c:pt idx="360">
                  <c:v>0.49332284684210526</c:v>
                </c:pt>
                <c:pt idx="361">
                  <c:v>0.49332284684210526</c:v>
                </c:pt>
                <c:pt idx="362">
                  <c:v>0.49332284684210526</c:v>
                </c:pt>
                <c:pt idx="363">
                  <c:v>0.49332284684210526</c:v>
                </c:pt>
                <c:pt idx="364">
                  <c:v>0.49332284684210526</c:v>
                </c:pt>
                <c:pt idx="365">
                  <c:v>0.49332284684210526</c:v>
                </c:pt>
                <c:pt idx="366">
                  <c:v>0.49332284684210526</c:v>
                </c:pt>
                <c:pt idx="367">
                  <c:v>0.49332284684210526</c:v>
                </c:pt>
                <c:pt idx="368">
                  <c:v>0.49332284684210526</c:v>
                </c:pt>
                <c:pt idx="369">
                  <c:v>0.49332284684210526</c:v>
                </c:pt>
                <c:pt idx="370">
                  <c:v>0.49332284684210526</c:v>
                </c:pt>
                <c:pt idx="371">
                  <c:v>0.49332284684210526</c:v>
                </c:pt>
                <c:pt idx="372">
                  <c:v>0.7917154045</c:v>
                </c:pt>
                <c:pt idx="373">
                  <c:v>0.7917154045</c:v>
                </c:pt>
                <c:pt idx="374">
                  <c:v>0.7917154045</c:v>
                </c:pt>
                <c:pt idx="375">
                  <c:v>0.7917154045</c:v>
                </c:pt>
                <c:pt idx="376">
                  <c:v>0.7917154045</c:v>
                </c:pt>
                <c:pt idx="377">
                  <c:v>0.7917154045</c:v>
                </c:pt>
                <c:pt idx="378">
                  <c:v>0.7917154045</c:v>
                </c:pt>
                <c:pt idx="379">
                  <c:v>0.7917154045</c:v>
                </c:pt>
                <c:pt idx="380">
                  <c:v>0.7917154045</c:v>
                </c:pt>
                <c:pt idx="381">
                  <c:v>0.7917154045</c:v>
                </c:pt>
                <c:pt idx="382">
                  <c:v>0.7917154045</c:v>
                </c:pt>
                <c:pt idx="383">
                  <c:v>0.7917154045</c:v>
                </c:pt>
                <c:pt idx="384">
                  <c:v>0.7917154045</c:v>
                </c:pt>
                <c:pt idx="385">
                  <c:v>0.7917154045</c:v>
                </c:pt>
                <c:pt idx="386">
                  <c:v>0.7917154045</c:v>
                </c:pt>
                <c:pt idx="387">
                  <c:v>0.7917154045</c:v>
                </c:pt>
                <c:pt idx="388">
                  <c:v>0.7917154045</c:v>
                </c:pt>
                <c:pt idx="389">
                  <c:v>0.7917154045</c:v>
                </c:pt>
                <c:pt idx="390">
                  <c:v>0.7917154045</c:v>
                </c:pt>
                <c:pt idx="391">
                  <c:v>0.7917154045</c:v>
                </c:pt>
                <c:pt idx="392">
                  <c:v>0.71060991000000007</c:v>
                </c:pt>
                <c:pt idx="393">
                  <c:v>0.71060991000000007</c:v>
                </c:pt>
                <c:pt idx="394">
                  <c:v>0.71060991000000007</c:v>
                </c:pt>
                <c:pt idx="395">
                  <c:v>0.71060991000000007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68800"/>
        <c:axId val="295465472"/>
      </c:areaChart>
      <c:lineChart>
        <c:grouping val="standard"/>
        <c:varyColors val="0"/>
        <c:ser>
          <c:idx val="1"/>
          <c:order val="1"/>
          <c:tx>
            <c:strRef>
              <c:f>'Dados de Mercado'!$D$31</c:f>
              <c:strCache>
                <c:ptCount val="1"/>
                <c:pt idx="0">
                  <c:v>Valor de Mercado (R$)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cat>
            <c:numRef>
              <c:f>'Dados de Mercado'!$H$32:$H$6000</c:f>
              <c:numCache>
                <c:formatCode>[$-416]mmm\-yy;@</c:formatCode>
                <c:ptCount val="5969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</c:numCache>
            </c:numRef>
          </c:cat>
          <c:val>
            <c:numRef>
              <c:f>'Dados de Mercado'!$D$32:$D$6000</c:f>
              <c:numCache>
                <c:formatCode>0.00</c:formatCode>
                <c:ptCount val="5969"/>
                <c:pt idx="0">
                  <c:v>104.68</c:v>
                </c:pt>
                <c:pt idx="1">
                  <c:v>104.23</c:v>
                </c:pt>
                <c:pt idx="2">
                  <c:v>104.2</c:v>
                </c:pt>
                <c:pt idx="3">
                  <c:v>104.66</c:v>
                </c:pt>
                <c:pt idx="4">
                  <c:v>104.15</c:v>
                </c:pt>
                <c:pt idx="5">
                  <c:v>103.6</c:v>
                </c:pt>
                <c:pt idx="6">
                  <c:v>104.08</c:v>
                </c:pt>
                <c:pt idx="7">
                  <c:v>104.02</c:v>
                </c:pt>
                <c:pt idx="8">
                  <c:v>103.81</c:v>
                </c:pt>
                <c:pt idx="9">
                  <c:v>103.93</c:v>
                </c:pt>
                <c:pt idx="10">
                  <c:v>103.73</c:v>
                </c:pt>
                <c:pt idx="11">
                  <c:v>103.46</c:v>
                </c:pt>
                <c:pt idx="12">
                  <c:v>103.01</c:v>
                </c:pt>
                <c:pt idx="13">
                  <c:v>103</c:v>
                </c:pt>
                <c:pt idx="14">
                  <c:v>103.01</c:v>
                </c:pt>
                <c:pt idx="15">
                  <c:v>103.75</c:v>
                </c:pt>
                <c:pt idx="16">
                  <c:v>103.4</c:v>
                </c:pt>
                <c:pt idx="17">
                  <c:v>103</c:v>
                </c:pt>
                <c:pt idx="18">
                  <c:v>102.84</c:v>
                </c:pt>
                <c:pt idx="19">
                  <c:v>103.25</c:v>
                </c:pt>
                <c:pt idx="20">
                  <c:v>102.59</c:v>
                </c:pt>
                <c:pt idx="21">
                  <c:v>103.45</c:v>
                </c:pt>
                <c:pt idx="22">
                  <c:v>103.68</c:v>
                </c:pt>
                <c:pt idx="23">
                  <c:v>103.77</c:v>
                </c:pt>
                <c:pt idx="24">
                  <c:v>103.66</c:v>
                </c:pt>
                <c:pt idx="25">
                  <c:v>103.13</c:v>
                </c:pt>
                <c:pt idx="26">
                  <c:v>103.55</c:v>
                </c:pt>
                <c:pt idx="27">
                  <c:v>103.64</c:v>
                </c:pt>
                <c:pt idx="28">
                  <c:v>103.5</c:v>
                </c:pt>
                <c:pt idx="29">
                  <c:v>103.36</c:v>
                </c:pt>
                <c:pt idx="30">
                  <c:v>102.6</c:v>
                </c:pt>
                <c:pt idx="31">
                  <c:v>102.53</c:v>
                </c:pt>
                <c:pt idx="32">
                  <c:v>103.05</c:v>
                </c:pt>
                <c:pt idx="33">
                  <c:v>103.25</c:v>
                </c:pt>
                <c:pt idx="34">
                  <c:v>102.74</c:v>
                </c:pt>
                <c:pt idx="35">
                  <c:v>103.9</c:v>
                </c:pt>
                <c:pt idx="36">
                  <c:v>103.5</c:v>
                </c:pt>
                <c:pt idx="37">
                  <c:v>103.48</c:v>
                </c:pt>
                <c:pt idx="38">
                  <c:v>103.8</c:v>
                </c:pt>
                <c:pt idx="39">
                  <c:v>104.5</c:v>
                </c:pt>
                <c:pt idx="40">
                  <c:v>103.68</c:v>
                </c:pt>
                <c:pt idx="41">
                  <c:v>105.05</c:v>
                </c:pt>
                <c:pt idx="42">
                  <c:v>104.65</c:v>
                </c:pt>
                <c:pt idx="43">
                  <c:v>104.87</c:v>
                </c:pt>
                <c:pt idx="44">
                  <c:v>104.9</c:v>
                </c:pt>
                <c:pt idx="45">
                  <c:v>104.49</c:v>
                </c:pt>
                <c:pt idx="46">
                  <c:v>103.48</c:v>
                </c:pt>
                <c:pt idx="47">
                  <c:v>103.24</c:v>
                </c:pt>
                <c:pt idx="48">
                  <c:v>103.83</c:v>
                </c:pt>
                <c:pt idx="49">
                  <c:v>103.29</c:v>
                </c:pt>
                <c:pt idx="50">
                  <c:v>103.46</c:v>
                </c:pt>
                <c:pt idx="51">
                  <c:v>104</c:v>
                </c:pt>
                <c:pt idx="52">
                  <c:v>103.62</c:v>
                </c:pt>
                <c:pt idx="53">
                  <c:v>103.65</c:v>
                </c:pt>
                <c:pt idx="54">
                  <c:v>103.12</c:v>
                </c:pt>
                <c:pt idx="55">
                  <c:v>102.97</c:v>
                </c:pt>
                <c:pt idx="56">
                  <c:v>103.19</c:v>
                </c:pt>
                <c:pt idx="57">
                  <c:v>103.3</c:v>
                </c:pt>
                <c:pt idx="58">
                  <c:v>102.71</c:v>
                </c:pt>
                <c:pt idx="59">
                  <c:v>102</c:v>
                </c:pt>
                <c:pt idx="60">
                  <c:v>102.5</c:v>
                </c:pt>
                <c:pt idx="61">
                  <c:v>102.7</c:v>
                </c:pt>
                <c:pt idx="62">
                  <c:v>102.2</c:v>
                </c:pt>
                <c:pt idx="63">
                  <c:v>102.5</c:v>
                </c:pt>
                <c:pt idx="64">
                  <c:v>102.47</c:v>
                </c:pt>
                <c:pt idx="65">
                  <c:v>103.12</c:v>
                </c:pt>
                <c:pt idx="66">
                  <c:v>102.21</c:v>
                </c:pt>
                <c:pt idx="67">
                  <c:v>102.18</c:v>
                </c:pt>
                <c:pt idx="68">
                  <c:v>101.95</c:v>
                </c:pt>
                <c:pt idx="69">
                  <c:v>101.81</c:v>
                </c:pt>
                <c:pt idx="70">
                  <c:v>101.65</c:v>
                </c:pt>
                <c:pt idx="71">
                  <c:v>101.5</c:v>
                </c:pt>
                <c:pt idx="72">
                  <c:v>101.3</c:v>
                </c:pt>
                <c:pt idx="73">
                  <c:v>100.37</c:v>
                </c:pt>
                <c:pt idx="74">
                  <c:v>100.42</c:v>
                </c:pt>
                <c:pt idx="75">
                  <c:v>100.1</c:v>
                </c:pt>
                <c:pt idx="76">
                  <c:v>100.02</c:v>
                </c:pt>
                <c:pt idx="77">
                  <c:v>100.18</c:v>
                </c:pt>
                <c:pt idx="78">
                  <c:v>101.02</c:v>
                </c:pt>
                <c:pt idx="79">
                  <c:v>98.05</c:v>
                </c:pt>
                <c:pt idx="80">
                  <c:v>99.09</c:v>
                </c:pt>
                <c:pt idx="81">
                  <c:v>98.57</c:v>
                </c:pt>
                <c:pt idx="82">
                  <c:v>99.3</c:v>
                </c:pt>
                <c:pt idx="83">
                  <c:v>96.72</c:v>
                </c:pt>
                <c:pt idx="84">
                  <c:v>97</c:v>
                </c:pt>
                <c:pt idx="85">
                  <c:v>97.55</c:v>
                </c:pt>
                <c:pt idx="86">
                  <c:v>98.64</c:v>
                </c:pt>
                <c:pt idx="87">
                  <c:v>98.8</c:v>
                </c:pt>
                <c:pt idx="88">
                  <c:v>99.39</c:v>
                </c:pt>
                <c:pt idx="89">
                  <c:v>99.75</c:v>
                </c:pt>
                <c:pt idx="90">
                  <c:v>101</c:v>
                </c:pt>
                <c:pt idx="91">
                  <c:v>101.4</c:v>
                </c:pt>
                <c:pt idx="92">
                  <c:v>101.92</c:v>
                </c:pt>
                <c:pt idx="93">
                  <c:v>101.13</c:v>
                </c:pt>
                <c:pt idx="94">
                  <c:v>101.33</c:v>
                </c:pt>
                <c:pt idx="95">
                  <c:v>102.3</c:v>
                </c:pt>
                <c:pt idx="96">
                  <c:v>101.23</c:v>
                </c:pt>
                <c:pt idx="97">
                  <c:v>102.01</c:v>
                </c:pt>
                <c:pt idx="98">
                  <c:v>103.81</c:v>
                </c:pt>
                <c:pt idx="99">
                  <c:v>101.56</c:v>
                </c:pt>
                <c:pt idx="100">
                  <c:v>102.65</c:v>
                </c:pt>
                <c:pt idx="101">
                  <c:v>102.29</c:v>
                </c:pt>
                <c:pt idx="102">
                  <c:v>104.18</c:v>
                </c:pt>
                <c:pt idx="103">
                  <c:v>102.89</c:v>
                </c:pt>
                <c:pt idx="104">
                  <c:v>101.92</c:v>
                </c:pt>
                <c:pt idx="105">
                  <c:v>101.77</c:v>
                </c:pt>
                <c:pt idx="106">
                  <c:v>99.6</c:v>
                </c:pt>
                <c:pt idx="107">
                  <c:v>95</c:v>
                </c:pt>
                <c:pt idx="108">
                  <c:v>94</c:v>
                </c:pt>
                <c:pt idx="109">
                  <c:v>93.67</c:v>
                </c:pt>
                <c:pt idx="110">
                  <c:v>93.67</c:v>
                </c:pt>
                <c:pt idx="111">
                  <c:v>94.85</c:v>
                </c:pt>
                <c:pt idx="112">
                  <c:v>94.39</c:v>
                </c:pt>
                <c:pt idx="113">
                  <c:v>93.8</c:v>
                </c:pt>
                <c:pt idx="114">
                  <c:v>95.16</c:v>
                </c:pt>
                <c:pt idx="115">
                  <c:v>95.2</c:v>
                </c:pt>
                <c:pt idx="116">
                  <c:v>97.9</c:v>
                </c:pt>
                <c:pt idx="117">
                  <c:v>99.8</c:v>
                </c:pt>
                <c:pt idx="118">
                  <c:v>100.01</c:v>
                </c:pt>
                <c:pt idx="119">
                  <c:v>101.85</c:v>
                </c:pt>
                <c:pt idx="120">
                  <c:v>101.15</c:v>
                </c:pt>
                <c:pt idx="121">
                  <c:v>103.57</c:v>
                </c:pt>
                <c:pt idx="122">
                  <c:v>103.37</c:v>
                </c:pt>
                <c:pt idx="123">
                  <c:v>102.71</c:v>
                </c:pt>
                <c:pt idx="124">
                  <c:v>102.64</c:v>
                </c:pt>
                <c:pt idx="125">
                  <c:v>103.02</c:v>
                </c:pt>
                <c:pt idx="126">
                  <c:v>102.84</c:v>
                </c:pt>
                <c:pt idx="127">
                  <c:v>103.11</c:v>
                </c:pt>
                <c:pt idx="128">
                  <c:v>102.79</c:v>
                </c:pt>
                <c:pt idx="129">
                  <c:v>102.6</c:v>
                </c:pt>
                <c:pt idx="130">
                  <c:v>102.35</c:v>
                </c:pt>
                <c:pt idx="131">
                  <c:v>102.42</c:v>
                </c:pt>
                <c:pt idx="132">
                  <c:v>102.5</c:v>
                </c:pt>
                <c:pt idx="133">
                  <c:v>102.52</c:v>
                </c:pt>
                <c:pt idx="134">
                  <c:v>102.93</c:v>
                </c:pt>
                <c:pt idx="135">
                  <c:v>102.9</c:v>
                </c:pt>
                <c:pt idx="136">
                  <c:v>102.92</c:v>
                </c:pt>
                <c:pt idx="137">
                  <c:v>102.4</c:v>
                </c:pt>
                <c:pt idx="138">
                  <c:v>103.3</c:v>
                </c:pt>
                <c:pt idx="139">
                  <c:v>102.46</c:v>
                </c:pt>
                <c:pt idx="140">
                  <c:v>103.45</c:v>
                </c:pt>
                <c:pt idx="141">
                  <c:v>103.56</c:v>
                </c:pt>
                <c:pt idx="142">
                  <c:v>104.31</c:v>
                </c:pt>
                <c:pt idx="143">
                  <c:v>104.55</c:v>
                </c:pt>
                <c:pt idx="144">
                  <c:v>103.01</c:v>
                </c:pt>
                <c:pt idx="145">
                  <c:v>102.96</c:v>
                </c:pt>
                <c:pt idx="146">
                  <c:v>103</c:v>
                </c:pt>
                <c:pt idx="147">
                  <c:v>103</c:v>
                </c:pt>
                <c:pt idx="148">
                  <c:v>102.96</c:v>
                </c:pt>
                <c:pt idx="149">
                  <c:v>103.09</c:v>
                </c:pt>
                <c:pt idx="150">
                  <c:v>103.08</c:v>
                </c:pt>
                <c:pt idx="151">
                  <c:v>102.87</c:v>
                </c:pt>
                <c:pt idx="152">
                  <c:v>103.3</c:v>
                </c:pt>
                <c:pt idx="153">
                  <c:v>103.06</c:v>
                </c:pt>
                <c:pt idx="154">
                  <c:v>102.9</c:v>
                </c:pt>
                <c:pt idx="155">
                  <c:v>102.91</c:v>
                </c:pt>
                <c:pt idx="156">
                  <c:v>103.39</c:v>
                </c:pt>
                <c:pt idx="157">
                  <c:v>104.17</c:v>
                </c:pt>
                <c:pt idx="158">
                  <c:v>104.61</c:v>
                </c:pt>
                <c:pt idx="159">
                  <c:v>104.91</c:v>
                </c:pt>
                <c:pt idx="160">
                  <c:v>104.77</c:v>
                </c:pt>
                <c:pt idx="161">
                  <c:v>105</c:v>
                </c:pt>
                <c:pt idx="162">
                  <c:v>104.76</c:v>
                </c:pt>
                <c:pt idx="163">
                  <c:v>106.35</c:v>
                </c:pt>
                <c:pt idx="164">
                  <c:v>106.32</c:v>
                </c:pt>
                <c:pt idx="165">
                  <c:v>105.5</c:v>
                </c:pt>
                <c:pt idx="166">
                  <c:v>105.73</c:v>
                </c:pt>
                <c:pt idx="167">
                  <c:v>105.31</c:v>
                </c:pt>
                <c:pt idx="168">
                  <c:v>105.57</c:v>
                </c:pt>
                <c:pt idx="169">
                  <c:v>105.67</c:v>
                </c:pt>
                <c:pt idx="170">
                  <c:v>105.6</c:v>
                </c:pt>
                <c:pt idx="171">
                  <c:v>105.74</c:v>
                </c:pt>
                <c:pt idx="172">
                  <c:v>105.25</c:v>
                </c:pt>
                <c:pt idx="173">
                  <c:v>104.86</c:v>
                </c:pt>
                <c:pt idx="174">
                  <c:v>105.15</c:v>
                </c:pt>
                <c:pt idx="175">
                  <c:v>104.98</c:v>
                </c:pt>
                <c:pt idx="176">
                  <c:v>105.5</c:v>
                </c:pt>
                <c:pt idx="177">
                  <c:v>105.74</c:v>
                </c:pt>
                <c:pt idx="178">
                  <c:v>104.85</c:v>
                </c:pt>
                <c:pt idx="179">
                  <c:v>104.75</c:v>
                </c:pt>
                <c:pt idx="180">
                  <c:v>105.12</c:v>
                </c:pt>
                <c:pt idx="181">
                  <c:v>105.62</c:v>
                </c:pt>
                <c:pt idx="182">
                  <c:v>105.74</c:v>
                </c:pt>
                <c:pt idx="183">
                  <c:v>105.35</c:v>
                </c:pt>
                <c:pt idx="184">
                  <c:v>106.13</c:v>
                </c:pt>
                <c:pt idx="185">
                  <c:v>105</c:v>
                </c:pt>
                <c:pt idx="186">
                  <c:v>104.9</c:v>
                </c:pt>
                <c:pt idx="187">
                  <c:v>105.92</c:v>
                </c:pt>
                <c:pt idx="188">
                  <c:v>105.75</c:v>
                </c:pt>
                <c:pt idx="189">
                  <c:v>105.14</c:v>
                </c:pt>
                <c:pt idx="190">
                  <c:v>105.2</c:v>
                </c:pt>
                <c:pt idx="191">
                  <c:v>105.66</c:v>
                </c:pt>
                <c:pt idx="192">
                  <c:v>105.19</c:v>
                </c:pt>
                <c:pt idx="193">
                  <c:v>104.4</c:v>
                </c:pt>
                <c:pt idx="194">
                  <c:v>104.2</c:v>
                </c:pt>
                <c:pt idx="195">
                  <c:v>104.3</c:v>
                </c:pt>
                <c:pt idx="196">
                  <c:v>104.29</c:v>
                </c:pt>
                <c:pt idx="197">
                  <c:v>103.45</c:v>
                </c:pt>
                <c:pt idx="198">
                  <c:v>103.2</c:v>
                </c:pt>
                <c:pt idx="199">
                  <c:v>103.01</c:v>
                </c:pt>
                <c:pt idx="200">
                  <c:v>103.01</c:v>
                </c:pt>
                <c:pt idx="201">
                  <c:v>103.44</c:v>
                </c:pt>
                <c:pt idx="202">
                  <c:v>103.16</c:v>
                </c:pt>
                <c:pt idx="203">
                  <c:v>103.05</c:v>
                </c:pt>
                <c:pt idx="204">
                  <c:v>103.6</c:v>
                </c:pt>
                <c:pt idx="205">
                  <c:v>103.47</c:v>
                </c:pt>
                <c:pt idx="206">
                  <c:v>104.8</c:v>
                </c:pt>
                <c:pt idx="207">
                  <c:v>103.87</c:v>
                </c:pt>
                <c:pt idx="208">
                  <c:v>104.2</c:v>
                </c:pt>
                <c:pt idx="209">
                  <c:v>104.11</c:v>
                </c:pt>
                <c:pt idx="210">
                  <c:v>104.39</c:v>
                </c:pt>
                <c:pt idx="211">
                  <c:v>104.86</c:v>
                </c:pt>
                <c:pt idx="212">
                  <c:v>105.1</c:v>
                </c:pt>
                <c:pt idx="213">
                  <c:v>105.05</c:v>
                </c:pt>
                <c:pt idx="214">
                  <c:v>105.79</c:v>
                </c:pt>
                <c:pt idx="215">
                  <c:v>104.75</c:v>
                </c:pt>
                <c:pt idx="216">
                  <c:v>104.35</c:v>
                </c:pt>
                <c:pt idx="217">
                  <c:v>103.9</c:v>
                </c:pt>
                <c:pt idx="218">
                  <c:v>104.04</c:v>
                </c:pt>
                <c:pt idx="219">
                  <c:v>104.17</c:v>
                </c:pt>
                <c:pt idx="220">
                  <c:v>103.68</c:v>
                </c:pt>
                <c:pt idx="221">
                  <c:v>103.91</c:v>
                </c:pt>
                <c:pt idx="222">
                  <c:v>105.05</c:v>
                </c:pt>
                <c:pt idx="223">
                  <c:v>105.29</c:v>
                </c:pt>
                <c:pt idx="224">
                  <c:v>104.8</c:v>
                </c:pt>
                <c:pt idx="225">
                  <c:v>104.7</c:v>
                </c:pt>
                <c:pt idx="226">
                  <c:v>104.6</c:v>
                </c:pt>
                <c:pt idx="227">
                  <c:v>104.77</c:v>
                </c:pt>
                <c:pt idx="228">
                  <c:v>103.8</c:v>
                </c:pt>
                <c:pt idx="229">
                  <c:v>105.42</c:v>
                </c:pt>
                <c:pt idx="230">
                  <c:v>105.38</c:v>
                </c:pt>
                <c:pt idx="231">
                  <c:v>104.52</c:v>
                </c:pt>
                <c:pt idx="232">
                  <c:v>103.98</c:v>
                </c:pt>
                <c:pt idx="233">
                  <c:v>104.45</c:v>
                </c:pt>
                <c:pt idx="234">
                  <c:v>104.52</c:v>
                </c:pt>
                <c:pt idx="235">
                  <c:v>104</c:v>
                </c:pt>
                <c:pt idx="236">
                  <c:v>103.61</c:v>
                </c:pt>
                <c:pt idx="237">
                  <c:v>103.95</c:v>
                </c:pt>
                <c:pt idx="238">
                  <c:v>103.75</c:v>
                </c:pt>
                <c:pt idx="239">
                  <c:v>103.89</c:v>
                </c:pt>
                <c:pt idx="240">
                  <c:v>103.39</c:v>
                </c:pt>
                <c:pt idx="241">
                  <c:v>103.98</c:v>
                </c:pt>
                <c:pt idx="242">
                  <c:v>103.9</c:v>
                </c:pt>
                <c:pt idx="243">
                  <c:v>105.2</c:v>
                </c:pt>
                <c:pt idx="244">
                  <c:v>104.8</c:v>
                </c:pt>
                <c:pt idx="245">
                  <c:v>104.7</c:v>
                </c:pt>
                <c:pt idx="246">
                  <c:v>104.9</c:v>
                </c:pt>
                <c:pt idx="247">
                  <c:v>105.29</c:v>
                </c:pt>
                <c:pt idx="248">
                  <c:v>105.06</c:v>
                </c:pt>
                <c:pt idx="249">
                  <c:v>105.68</c:v>
                </c:pt>
                <c:pt idx="250">
                  <c:v>106.16</c:v>
                </c:pt>
                <c:pt idx="251">
                  <c:v>104.3</c:v>
                </c:pt>
                <c:pt idx="252">
                  <c:v>104.59</c:v>
                </c:pt>
                <c:pt idx="253">
                  <c:v>104.6</c:v>
                </c:pt>
                <c:pt idx="254">
                  <c:v>104.39</c:v>
                </c:pt>
                <c:pt idx="255">
                  <c:v>104.4</c:v>
                </c:pt>
                <c:pt idx="256">
                  <c:v>103.95</c:v>
                </c:pt>
                <c:pt idx="257">
                  <c:v>104</c:v>
                </c:pt>
                <c:pt idx="258">
                  <c:v>104.2</c:v>
                </c:pt>
                <c:pt idx="259">
                  <c:v>103.7</c:v>
                </c:pt>
                <c:pt idx="260">
                  <c:v>103.65</c:v>
                </c:pt>
                <c:pt idx="261">
                  <c:v>103.5</c:v>
                </c:pt>
                <c:pt idx="262">
                  <c:v>103.25</c:v>
                </c:pt>
                <c:pt idx="263">
                  <c:v>103.75</c:v>
                </c:pt>
                <c:pt idx="264">
                  <c:v>103.22</c:v>
                </c:pt>
                <c:pt idx="265">
                  <c:v>103.22</c:v>
                </c:pt>
                <c:pt idx="266">
                  <c:v>103.3</c:v>
                </c:pt>
                <c:pt idx="267">
                  <c:v>103.37</c:v>
                </c:pt>
                <c:pt idx="268">
                  <c:v>103.58</c:v>
                </c:pt>
                <c:pt idx="269">
                  <c:v>103</c:v>
                </c:pt>
                <c:pt idx="270">
                  <c:v>104.1</c:v>
                </c:pt>
                <c:pt idx="271">
                  <c:v>104.4</c:v>
                </c:pt>
                <c:pt idx="272">
                  <c:v>103.37</c:v>
                </c:pt>
                <c:pt idx="273">
                  <c:v>103.71</c:v>
                </c:pt>
                <c:pt idx="274">
                  <c:v>103.85</c:v>
                </c:pt>
                <c:pt idx="275">
                  <c:v>104.21</c:v>
                </c:pt>
                <c:pt idx="276">
                  <c:v>103.61</c:v>
                </c:pt>
                <c:pt idx="277">
                  <c:v>103.61</c:v>
                </c:pt>
                <c:pt idx="278">
                  <c:v>103.69</c:v>
                </c:pt>
                <c:pt idx="279">
                  <c:v>102.93</c:v>
                </c:pt>
                <c:pt idx="280">
                  <c:v>102.85</c:v>
                </c:pt>
                <c:pt idx="281">
                  <c:v>102.01</c:v>
                </c:pt>
                <c:pt idx="282">
                  <c:v>102.96</c:v>
                </c:pt>
                <c:pt idx="283">
                  <c:v>102.99</c:v>
                </c:pt>
                <c:pt idx="284">
                  <c:v>103.05</c:v>
                </c:pt>
                <c:pt idx="285">
                  <c:v>103.15</c:v>
                </c:pt>
                <c:pt idx="286">
                  <c:v>103</c:v>
                </c:pt>
                <c:pt idx="287">
                  <c:v>103.33</c:v>
                </c:pt>
                <c:pt idx="288">
                  <c:v>103.13</c:v>
                </c:pt>
                <c:pt idx="289">
                  <c:v>102.66</c:v>
                </c:pt>
                <c:pt idx="290">
                  <c:v>102.3</c:v>
                </c:pt>
                <c:pt idx="291">
                  <c:v>102.97</c:v>
                </c:pt>
                <c:pt idx="292">
                  <c:v>103.78</c:v>
                </c:pt>
                <c:pt idx="293">
                  <c:v>103.11</c:v>
                </c:pt>
                <c:pt idx="294">
                  <c:v>102.65</c:v>
                </c:pt>
                <c:pt idx="295">
                  <c:v>103.01</c:v>
                </c:pt>
                <c:pt idx="296">
                  <c:v>102.94</c:v>
                </c:pt>
                <c:pt idx="297">
                  <c:v>102.5</c:v>
                </c:pt>
                <c:pt idx="298">
                  <c:v>101.95</c:v>
                </c:pt>
                <c:pt idx="299">
                  <c:v>101.71</c:v>
                </c:pt>
                <c:pt idx="300">
                  <c:v>102.39</c:v>
                </c:pt>
                <c:pt idx="301">
                  <c:v>102.54</c:v>
                </c:pt>
                <c:pt idx="302">
                  <c:v>102.4</c:v>
                </c:pt>
                <c:pt idx="303">
                  <c:v>101.75</c:v>
                </c:pt>
                <c:pt idx="304">
                  <c:v>102.19</c:v>
                </c:pt>
                <c:pt idx="305">
                  <c:v>102.88</c:v>
                </c:pt>
                <c:pt idx="306">
                  <c:v>102.9</c:v>
                </c:pt>
                <c:pt idx="307">
                  <c:v>102.46</c:v>
                </c:pt>
                <c:pt idx="308">
                  <c:v>102.34</c:v>
                </c:pt>
                <c:pt idx="309">
                  <c:v>102.38</c:v>
                </c:pt>
                <c:pt idx="310">
                  <c:v>103</c:v>
                </c:pt>
                <c:pt idx="311">
                  <c:v>102.9</c:v>
                </c:pt>
                <c:pt idx="312">
                  <c:v>104.58</c:v>
                </c:pt>
                <c:pt idx="313">
                  <c:v>104.91</c:v>
                </c:pt>
                <c:pt idx="314">
                  <c:v>103.02</c:v>
                </c:pt>
                <c:pt idx="315">
                  <c:v>103.02</c:v>
                </c:pt>
                <c:pt idx="316">
                  <c:v>104.41</c:v>
                </c:pt>
                <c:pt idx="317">
                  <c:v>103.75</c:v>
                </c:pt>
                <c:pt idx="318">
                  <c:v>103.51</c:v>
                </c:pt>
                <c:pt idx="319">
                  <c:v>104.49</c:v>
                </c:pt>
                <c:pt idx="320">
                  <c:v>103.98</c:v>
                </c:pt>
                <c:pt idx="321">
                  <c:v>104.35</c:v>
                </c:pt>
                <c:pt idx="322">
                  <c:v>105.49</c:v>
                </c:pt>
                <c:pt idx="323">
                  <c:v>103.84</c:v>
                </c:pt>
                <c:pt idx="324">
                  <c:v>105.24</c:v>
                </c:pt>
                <c:pt idx="325">
                  <c:v>104.5</c:v>
                </c:pt>
                <c:pt idx="326">
                  <c:v>104.48</c:v>
                </c:pt>
                <c:pt idx="327">
                  <c:v>104</c:v>
                </c:pt>
                <c:pt idx="328">
                  <c:v>104.73</c:v>
                </c:pt>
                <c:pt idx="329">
                  <c:v>103.96</c:v>
                </c:pt>
                <c:pt idx="330">
                  <c:v>103.56</c:v>
                </c:pt>
                <c:pt idx="331">
                  <c:v>104.67</c:v>
                </c:pt>
                <c:pt idx="332">
                  <c:v>104</c:v>
                </c:pt>
                <c:pt idx="333">
                  <c:v>105.71</c:v>
                </c:pt>
                <c:pt idx="334">
                  <c:v>104.5</c:v>
                </c:pt>
                <c:pt idx="335">
                  <c:v>104.39</c:v>
                </c:pt>
                <c:pt idx="336">
                  <c:v>104.8</c:v>
                </c:pt>
                <c:pt idx="337">
                  <c:v>104.33</c:v>
                </c:pt>
                <c:pt idx="338">
                  <c:v>103.87</c:v>
                </c:pt>
                <c:pt idx="339">
                  <c:v>104.25</c:v>
                </c:pt>
                <c:pt idx="340">
                  <c:v>103.85</c:v>
                </c:pt>
                <c:pt idx="341">
                  <c:v>103.85</c:v>
                </c:pt>
                <c:pt idx="342">
                  <c:v>103.45</c:v>
                </c:pt>
                <c:pt idx="343">
                  <c:v>104.44</c:v>
                </c:pt>
                <c:pt idx="344">
                  <c:v>103.13</c:v>
                </c:pt>
                <c:pt idx="345">
                  <c:v>103.51</c:v>
                </c:pt>
                <c:pt idx="346">
                  <c:v>103.94</c:v>
                </c:pt>
                <c:pt idx="347">
                  <c:v>103.5</c:v>
                </c:pt>
                <c:pt idx="348">
                  <c:v>104.05</c:v>
                </c:pt>
                <c:pt idx="349">
                  <c:v>104.45</c:v>
                </c:pt>
                <c:pt idx="350">
                  <c:v>104.1</c:v>
                </c:pt>
                <c:pt idx="351">
                  <c:v>103.5</c:v>
                </c:pt>
                <c:pt idx="352">
                  <c:v>103.09</c:v>
                </c:pt>
                <c:pt idx="353">
                  <c:v>102.8</c:v>
                </c:pt>
                <c:pt idx="354">
                  <c:v>102.5</c:v>
                </c:pt>
                <c:pt idx="355">
                  <c:v>102</c:v>
                </c:pt>
                <c:pt idx="356">
                  <c:v>101.5</c:v>
                </c:pt>
                <c:pt idx="357">
                  <c:v>102.19</c:v>
                </c:pt>
                <c:pt idx="358">
                  <c:v>102.14</c:v>
                </c:pt>
                <c:pt idx="359">
                  <c:v>102.25</c:v>
                </c:pt>
                <c:pt idx="360">
                  <c:v>101.54</c:v>
                </c:pt>
                <c:pt idx="361">
                  <c:v>101.68</c:v>
                </c:pt>
                <c:pt idx="362">
                  <c:v>101.41</c:v>
                </c:pt>
                <c:pt idx="363">
                  <c:v>101.21</c:v>
                </c:pt>
                <c:pt idx="364">
                  <c:v>101.8</c:v>
                </c:pt>
                <c:pt idx="365">
                  <c:v>101.77</c:v>
                </c:pt>
                <c:pt idx="366">
                  <c:v>101.2</c:v>
                </c:pt>
                <c:pt idx="367">
                  <c:v>101.45</c:v>
                </c:pt>
                <c:pt idx="368">
                  <c:v>101.73</c:v>
                </c:pt>
                <c:pt idx="369">
                  <c:v>101.44</c:v>
                </c:pt>
                <c:pt idx="370">
                  <c:v>101.37</c:v>
                </c:pt>
                <c:pt idx="371">
                  <c:v>101.95</c:v>
                </c:pt>
                <c:pt idx="372">
                  <c:v>102.21</c:v>
                </c:pt>
                <c:pt idx="373">
                  <c:v>101.81</c:v>
                </c:pt>
                <c:pt idx="374">
                  <c:v>102</c:v>
                </c:pt>
                <c:pt idx="375">
                  <c:v>100.57</c:v>
                </c:pt>
                <c:pt idx="376">
                  <c:v>101.8</c:v>
                </c:pt>
                <c:pt idx="377">
                  <c:v>101.79</c:v>
                </c:pt>
                <c:pt idx="378">
                  <c:v>102</c:v>
                </c:pt>
                <c:pt idx="379">
                  <c:v>101.35</c:v>
                </c:pt>
                <c:pt idx="380">
                  <c:v>102.05</c:v>
                </c:pt>
                <c:pt idx="381">
                  <c:v>101.97</c:v>
                </c:pt>
                <c:pt idx="382">
                  <c:v>102</c:v>
                </c:pt>
                <c:pt idx="383">
                  <c:v>102.01</c:v>
                </c:pt>
                <c:pt idx="384">
                  <c:v>102.2</c:v>
                </c:pt>
                <c:pt idx="385">
                  <c:v>102.18</c:v>
                </c:pt>
                <c:pt idx="386">
                  <c:v>102</c:v>
                </c:pt>
                <c:pt idx="387">
                  <c:v>102.3</c:v>
                </c:pt>
                <c:pt idx="388">
                  <c:v>102.34</c:v>
                </c:pt>
                <c:pt idx="389">
                  <c:v>102</c:v>
                </c:pt>
                <c:pt idx="390">
                  <c:v>102</c:v>
                </c:pt>
                <c:pt idx="391">
                  <c:v>102.34</c:v>
                </c:pt>
                <c:pt idx="392">
                  <c:v>102.67</c:v>
                </c:pt>
                <c:pt idx="393">
                  <c:v>102.55</c:v>
                </c:pt>
                <c:pt idx="394">
                  <c:v>102.45</c:v>
                </c:pt>
                <c:pt idx="39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C-4775-9B9E-436D6B62D53E}"/>
            </c:ext>
          </c:extLst>
        </c:ser>
        <c:ser>
          <c:idx val="2"/>
          <c:order val="2"/>
          <c:tx>
            <c:strRef>
              <c:f>'Dados de Mercado'!$F$31</c:f>
              <c:strCache>
                <c:ptCount val="1"/>
                <c:pt idx="0">
                  <c:v>Valor Patrimonial (R$)</c:v>
                </c:pt>
              </c:strCache>
            </c:strRef>
          </c:tx>
          <c:spPr>
            <a:ln>
              <a:solidFill>
                <a:srgbClr val="000048"/>
              </a:solidFill>
            </a:ln>
          </c:spPr>
          <c:marker>
            <c:symbol val="none"/>
          </c:marker>
          <c:cat>
            <c:numRef>
              <c:f>'Dados de Mercado'!$H$32:$H$6000</c:f>
              <c:numCache>
                <c:formatCode>[$-416]mmm\-yy;@</c:formatCode>
                <c:ptCount val="5969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</c:numCache>
            </c:numRef>
          </c:cat>
          <c:val>
            <c:numRef>
              <c:f>'Dados de Mercado'!$F$32:$F$6000</c:f>
              <c:numCache>
                <c:formatCode>0.00</c:formatCode>
                <c:ptCount val="5969"/>
                <c:pt idx="0">
                  <c:v>101.337334</c:v>
                </c:pt>
                <c:pt idx="1">
                  <c:v>102.6190172</c:v>
                </c:pt>
                <c:pt idx="2">
                  <c:v>102.55094510000001</c:v>
                </c:pt>
                <c:pt idx="3">
                  <c:v>102.482894</c:v>
                </c:pt>
                <c:pt idx="4">
                  <c:v>102.41626460000001</c:v>
                </c:pt>
                <c:pt idx="5">
                  <c:v>102.342861</c:v>
                </c:pt>
                <c:pt idx="6">
                  <c:v>102.2758867</c:v>
                </c:pt>
                <c:pt idx="7">
                  <c:v>102.20918949999999</c:v>
                </c:pt>
                <c:pt idx="8">
                  <c:v>102.15008520000001</c:v>
                </c:pt>
                <c:pt idx="9">
                  <c:v>102.0756566</c:v>
                </c:pt>
                <c:pt idx="10">
                  <c:v>102.0094179</c:v>
                </c:pt>
                <c:pt idx="11">
                  <c:v>101.9436369</c:v>
                </c:pt>
                <c:pt idx="12">
                  <c:v>101.8740301</c:v>
                </c:pt>
                <c:pt idx="13">
                  <c:v>101.806727</c:v>
                </c:pt>
                <c:pt idx="14">
                  <c:v>101.7408753</c:v>
                </c:pt>
                <c:pt idx="15">
                  <c:v>101.6752427</c:v>
                </c:pt>
                <c:pt idx="16">
                  <c:v>101.59531339999999</c:v>
                </c:pt>
                <c:pt idx="17">
                  <c:v>101.52959540000001</c:v>
                </c:pt>
                <c:pt idx="18">
                  <c:v>101.46415140000001</c:v>
                </c:pt>
                <c:pt idx="19">
                  <c:v>101.3994812</c:v>
                </c:pt>
                <c:pt idx="20">
                  <c:v>101.3345479</c:v>
                </c:pt>
                <c:pt idx="21">
                  <c:v>101.2787055</c:v>
                </c:pt>
                <c:pt idx="22">
                  <c:v>102.5030804</c:v>
                </c:pt>
                <c:pt idx="23">
                  <c:v>102.43835850000001</c:v>
                </c:pt>
                <c:pt idx="24">
                  <c:v>102.38785300000001</c:v>
                </c:pt>
                <c:pt idx="25">
                  <c:v>102.3017033</c:v>
                </c:pt>
                <c:pt idx="26">
                  <c:v>102.2463588</c:v>
                </c:pt>
                <c:pt idx="27">
                  <c:v>102.1808789</c:v>
                </c:pt>
                <c:pt idx="28">
                  <c:v>102.11632969999999</c:v>
                </c:pt>
                <c:pt idx="29">
                  <c:v>102.04039760000001</c:v>
                </c:pt>
                <c:pt idx="30">
                  <c:v>101.9744764</c:v>
                </c:pt>
                <c:pt idx="31">
                  <c:v>101.90816649999999</c:v>
                </c:pt>
                <c:pt idx="32">
                  <c:v>101.8429459</c:v>
                </c:pt>
                <c:pt idx="33">
                  <c:v>101.77763590000001</c:v>
                </c:pt>
                <c:pt idx="34">
                  <c:v>101.7114965</c:v>
                </c:pt>
                <c:pt idx="35">
                  <c:v>101.64542419999999</c:v>
                </c:pt>
                <c:pt idx="36">
                  <c:v>101.5788084</c:v>
                </c:pt>
                <c:pt idx="37">
                  <c:v>101.5125706</c:v>
                </c:pt>
                <c:pt idx="38">
                  <c:v>101.447762</c:v>
                </c:pt>
                <c:pt idx="39">
                  <c:v>101.38345700000001</c:v>
                </c:pt>
                <c:pt idx="40">
                  <c:v>101.3183382</c:v>
                </c:pt>
                <c:pt idx="41">
                  <c:v>101.25389</c:v>
                </c:pt>
                <c:pt idx="42">
                  <c:v>102.3690769</c:v>
                </c:pt>
                <c:pt idx="43">
                  <c:v>102.30339720000001</c:v>
                </c:pt>
                <c:pt idx="44">
                  <c:v>102.2395593</c:v>
                </c:pt>
                <c:pt idx="45">
                  <c:v>102.17471279999999</c:v>
                </c:pt>
                <c:pt idx="46">
                  <c:v>102.11069519999999</c:v>
                </c:pt>
                <c:pt idx="47">
                  <c:v>102.04800710000001</c:v>
                </c:pt>
                <c:pt idx="48">
                  <c:v>102.0137421</c:v>
                </c:pt>
                <c:pt idx="49">
                  <c:v>101.9520285</c:v>
                </c:pt>
                <c:pt idx="50">
                  <c:v>101.86137890000001</c:v>
                </c:pt>
                <c:pt idx="51">
                  <c:v>101.7998911</c:v>
                </c:pt>
                <c:pt idx="52">
                  <c:v>101.73862029999999</c:v>
                </c:pt>
                <c:pt idx="53">
                  <c:v>101.67771980000001</c:v>
                </c:pt>
                <c:pt idx="54">
                  <c:v>101.6172555</c:v>
                </c:pt>
                <c:pt idx="55">
                  <c:v>101.5551688</c:v>
                </c:pt>
                <c:pt idx="56">
                  <c:v>101.4937225</c:v>
                </c:pt>
                <c:pt idx="57">
                  <c:v>101.4312149</c:v>
                </c:pt>
                <c:pt idx="58">
                  <c:v>101.3709846</c:v>
                </c:pt>
                <c:pt idx="59">
                  <c:v>101.30938860000001</c:v>
                </c:pt>
                <c:pt idx="60">
                  <c:v>101.2486545</c:v>
                </c:pt>
                <c:pt idx="61">
                  <c:v>102.4063685</c:v>
                </c:pt>
                <c:pt idx="62">
                  <c:v>102.34501779999999</c:v>
                </c:pt>
                <c:pt idx="63">
                  <c:v>102.2871492</c:v>
                </c:pt>
                <c:pt idx="64">
                  <c:v>102.22471969999999</c:v>
                </c:pt>
                <c:pt idx="65">
                  <c:v>102.1642566</c:v>
                </c:pt>
                <c:pt idx="66">
                  <c:v>102.093934</c:v>
                </c:pt>
                <c:pt idx="67">
                  <c:v>102.0318989</c:v>
                </c:pt>
                <c:pt idx="68">
                  <c:v>101.9597468</c:v>
                </c:pt>
                <c:pt idx="69">
                  <c:v>101.8978381</c:v>
                </c:pt>
                <c:pt idx="70">
                  <c:v>101.8495662</c:v>
                </c:pt>
                <c:pt idx="71">
                  <c:v>101.7873409</c:v>
                </c:pt>
                <c:pt idx="72">
                  <c:v>101.7253374</c:v>
                </c:pt>
                <c:pt idx="73">
                  <c:v>101.66367030000001</c:v>
                </c:pt>
                <c:pt idx="74">
                  <c:v>101.60133329999999</c:v>
                </c:pt>
                <c:pt idx="75">
                  <c:v>101.52387520000001</c:v>
                </c:pt>
                <c:pt idx="76">
                  <c:v>101.4609134</c:v>
                </c:pt>
                <c:pt idx="77">
                  <c:v>101.3989589</c:v>
                </c:pt>
                <c:pt idx="78">
                  <c:v>101.3313696</c:v>
                </c:pt>
                <c:pt idx="79">
                  <c:v>101.2779853</c:v>
                </c:pt>
                <c:pt idx="80">
                  <c:v>101.21497599999999</c:v>
                </c:pt>
                <c:pt idx="81">
                  <c:v>102.40511600000001</c:v>
                </c:pt>
                <c:pt idx="82">
                  <c:v>102.34590110000001</c:v>
                </c:pt>
                <c:pt idx="83">
                  <c:v>102.2872869</c:v>
                </c:pt>
                <c:pt idx="84">
                  <c:v>102.22891370000001</c:v>
                </c:pt>
                <c:pt idx="85">
                  <c:v>102.1692201</c:v>
                </c:pt>
                <c:pt idx="86">
                  <c:v>102.10998290000001</c:v>
                </c:pt>
                <c:pt idx="87">
                  <c:v>102.0509362</c:v>
                </c:pt>
                <c:pt idx="88">
                  <c:v>101.99305579999999</c:v>
                </c:pt>
                <c:pt idx="89">
                  <c:v>101.92718480000001</c:v>
                </c:pt>
                <c:pt idx="90">
                  <c:v>101.8693699</c:v>
                </c:pt>
                <c:pt idx="91">
                  <c:v>101.8104151</c:v>
                </c:pt>
                <c:pt idx="92">
                  <c:v>101.7507569</c:v>
                </c:pt>
                <c:pt idx="93">
                  <c:v>101.6926789</c:v>
                </c:pt>
                <c:pt idx="94">
                  <c:v>101.6342966</c:v>
                </c:pt>
                <c:pt idx="95">
                  <c:v>101.57672049999999</c:v>
                </c:pt>
                <c:pt idx="96">
                  <c:v>101.5172223</c:v>
                </c:pt>
                <c:pt idx="97">
                  <c:v>101.45769629999999</c:v>
                </c:pt>
                <c:pt idx="98">
                  <c:v>101.3984452</c:v>
                </c:pt>
                <c:pt idx="99">
                  <c:v>101.3393769</c:v>
                </c:pt>
                <c:pt idx="100">
                  <c:v>101.28051720000001</c:v>
                </c:pt>
                <c:pt idx="101">
                  <c:v>101.2225689</c:v>
                </c:pt>
                <c:pt idx="102">
                  <c:v>101.1046601</c:v>
                </c:pt>
                <c:pt idx="103">
                  <c:v>102.1431831</c:v>
                </c:pt>
                <c:pt idx="104">
                  <c:v>102.0813989</c:v>
                </c:pt>
                <c:pt idx="105">
                  <c:v>101.96316280000001</c:v>
                </c:pt>
                <c:pt idx="106">
                  <c:v>101.8926307</c:v>
                </c:pt>
                <c:pt idx="107">
                  <c:v>101.844381</c:v>
                </c:pt>
                <c:pt idx="108">
                  <c:v>101.77509790000001</c:v>
                </c:pt>
                <c:pt idx="109">
                  <c:v>101.71727</c:v>
                </c:pt>
                <c:pt idx="110">
                  <c:v>101.6645237</c:v>
                </c:pt>
                <c:pt idx="111">
                  <c:v>101.6073057</c:v>
                </c:pt>
                <c:pt idx="112">
                  <c:v>101.5524381</c:v>
                </c:pt>
                <c:pt idx="113">
                  <c:v>101.50181619999999</c:v>
                </c:pt>
                <c:pt idx="114">
                  <c:v>101.449647</c:v>
                </c:pt>
                <c:pt idx="115">
                  <c:v>101.398815</c:v>
                </c:pt>
                <c:pt idx="116">
                  <c:v>101.3463756</c:v>
                </c:pt>
                <c:pt idx="117">
                  <c:v>101.2930427</c:v>
                </c:pt>
                <c:pt idx="118">
                  <c:v>101.24019629999999</c:v>
                </c:pt>
                <c:pt idx="119">
                  <c:v>101.1869738</c:v>
                </c:pt>
                <c:pt idx="120">
                  <c:v>101.13361930000001</c:v>
                </c:pt>
                <c:pt idx="121">
                  <c:v>101.080281</c:v>
                </c:pt>
                <c:pt idx="122">
                  <c:v>101.97308049999999</c:v>
                </c:pt>
                <c:pt idx="123">
                  <c:v>101.91960589999999</c:v>
                </c:pt>
                <c:pt idx="124">
                  <c:v>101.8660175</c:v>
                </c:pt>
                <c:pt idx="125">
                  <c:v>101.8147359</c:v>
                </c:pt>
                <c:pt idx="126">
                  <c:v>101.76052</c:v>
                </c:pt>
                <c:pt idx="127">
                  <c:v>101.705124</c:v>
                </c:pt>
                <c:pt idx="128">
                  <c:v>101.659447</c:v>
                </c:pt>
                <c:pt idx="129">
                  <c:v>101.6085281</c:v>
                </c:pt>
                <c:pt idx="130">
                  <c:v>101.547526</c:v>
                </c:pt>
                <c:pt idx="131">
                  <c:v>101.4962019</c:v>
                </c:pt>
                <c:pt idx="132">
                  <c:v>101.44396879999999</c:v>
                </c:pt>
                <c:pt idx="133">
                  <c:v>101.39218990000001</c:v>
                </c:pt>
                <c:pt idx="134">
                  <c:v>101.34012009999999</c:v>
                </c:pt>
                <c:pt idx="135">
                  <c:v>101.28897430000001</c:v>
                </c:pt>
                <c:pt idx="136">
                  <c:v>101.2389701</c:v>
                </c:pt>
                <c:pt idx="137">
                  <c:v>101.188478</c:v>
                </c:pt>
                <c:pt idx="138">
                  <c:v>101.13878819999999</c:v>
                </c:pt>
                <c:pt idx="139">
                  <c:v>101.0906006</c:v>
                </c:pt>
                <c:pt idx="140">
                  <c:v>101.0391078</c:v>
                </c:pt>
                <c:pt idx="141">
                  <c:v>102.08956670000001</c:v>
                </c:pt>
                <c:pt idx="142">
                  <c:v>102.04062260000001</c:v>
                </c:pt>
                <c:pt idx="143">
                  <c:v>101.990967</c:v>
                </c:pt>
                <c:pt idx="144">
                  <c:v>101.9417935</c:v>
                </c:pt>
                <c:pt idx="145">
                  <c:v>101.89195650000001</c:v>
                </c:pt>
                <c:pt idx="146">
                  <c:v>101.8445986</c:v>
                </c:pt>
                <c:pt idx="147">
                  <c:v>101.79495420000001</c:v>
                </c:pt>
                <c:pt idx="148">
                  <c:v>101.7453569</c:v>
                </c:pt>
                <c:pt idx="149">
                  <c:v>101.6841811</c:v>
                </c:pt>
                <c:pt idx="150">
                  <c:v>101.63425410000001</c:v>
                </c:pt>
                <c:pt idx="151">
                  <c:v>101.5850829</c:v>
                </c:pt>
                <c:pt idx="152">
                  <c:v>101.5350499</c:v>
                </c:pt>
                <c:pt idx="153">
                  <c:v>101.4850193</c:v>
                </c:pt>
                <c:pt idx="154">
                  <c:v>101.43602540000001</c:v>
                </c:pt>
                <c:pt idx="155">
                  <c:v>101.3861175</c:v>
                </c:pt>
                <c:pt idx="156">
                  <c:v>101.3362606</c:v>
                </c:pt>
                <c:pt idx="157">
                  <c:v>101.2848487</c:v>
                </c:pt>
                <c:pt idx="158">
                  <c:v>101.23538379999999</c:v>
                </c:pt>
                <c:pt idx="159">
                  <c:v>101.1860001</c:v>
                </c:pt>
                <c:pt idx="160">
                  <c:v>101.1351074</c:v>
                </c:pt>
                <c:pt idx="161">
                  <c:v>101.0852663</c:v>
                </c:pt>
                <c:pt idx="162">
                  <c:v>101.03621029999999</c:v>
                </c:pt>
                <c:pt idx="163">
                  <c:v>100.9872417</c:v>
                </c:pt>
                <c:pt idx="164">
                  <c:v>101.9517013</c:v>
                </c:pt>
                <c:pt idx="165">
                  <c:v>101.888778</c:v>
                </c:pt>
                <c:pt idx="166">
                  <c:v>101.8393305</c:v>
                </c:pt>
                <c:pt idx="167">
                  <c:v>101.79115090000001</c:v>
                </c:pt>
                <c:pt idx="168">
                  <c:v>101.7447664</c:v>
                </c:pt>
                <c:pt idx="169">
                  <c:v>101.6953134</c:v>
                </c:pt>
                <c:pt idx="170">
                  <c:v>101.65980209999999</c:v>
                </c:pt>
                <c:pt idx="171">
                  <c:v>101.580315</c:v>
                </c:pt>
                <c:pt idx="172">
                  <c:v>101.5330092</c:v>
                </c:pt>
                <c:pt idx="173">
                  <c:v>101.4852899</c:v>
                </c:pt>
                <c:pt idx="174">
                  <c:v>101.4372226</c:v>
                </c:pt>
                <c:pt idx="175">
                  <c:v>101.38793750000001</c:v>
                </c:pt>
                <c:pt idx="176">
                  <c:v>101.3358106</c:v>
                </c:pt>
                <c:pt idx="177">
                  <c:v>101.2882129</c:v>
                </c:pt>
                <c:pt idx="178">
                  <c:v>101.24258020000001</c:v>
                </c:pt>
                <c:pt idx="179">
                  <c:v>101.2025584</c:v>
                </c:pt>
                <c:pt idx="180">
                  <c:v>101.15091270000001</c:v>
                </c:pt>
                <c:pt idx="181">
                  <c:v>101.1059545</c:v>
                </c:pt>
                <c:pt idx="182">
                  <c:v>101.0625288</c:v>
                </c:pt>
                <c:pt idx="183">
                  <c:v>101.01685569999999</c:v>
                </c:pt>
                <c:pt idx="184">
                  <c:v>100.9701835</c:v>
                </c:pt>
                <c:pt idx="185">
                  <c:v>101.95304280000001</c:v>
                </c:pt>
                <c:pt idx="186">
                  <c:v>101.9059621</c:v>
                </c:pt>
                <c:pt idx="187">
                  <c:v>101.85872089999999</c:v>
                </c:pt>
                <c:pt idx="188">
                  <c:v>101.8119758</c:v>
                </c:pt>
                <c:pt idx="189">
                  <c:v>101.7665978</c:v>
                </c:pt>
                <c:pt idx="190">
                  <c:v>101.7219747</c:v>
                </c:pt>
                <c:pt idx="191">
                  <c:v>101.6749848</c:v>
                </c:pt>
                <c:pt idx="192">
                  <c:v>101.66405039999999</c:v>
                </c:pt>
                <c:pt idx="193">
                  <c:v>101.5706141</c:v>
                </c:pt>
                <c:pt idx="194">
                  <c:v>101.5259143</c:v>
                </c:pt>
                <c:pt idx="195">
                  <c:v>101.4789287</c:v>
                </c:pt>
                <c:pt idx="196">
                  <c:v>101.4344121</c:v>
                </c:pt>
                <c:pt idx="197">
                  <c:v>101.3881815</c:v>
                </c:pt>
                <c:pt idx="198">
                  <c:v>101.34378700000001</c:v>
                </c:pt>
                <c:pt idx="199">
                  <c:v>101.29732869999999</c:v>
                </c:pt>
                <c:pt idx="200">
                  <c:v>101.2523106</c:v>
                </c:pt>
                <c:pt idx="201">
                  <c:v>101.2059697</c:v>
                </c:pt>
                <c:pt idx="202">
                  <c:v>101.16022839999999</c:v>
                </c:pt>
                <c:pt idx="203">
                  <c:v>101.11192200000001</c:v>
                </c:pt>
                <c:pt idx="204">
                  <c:v>101.06709549999999</c:v>
                </c:pt>
                <c:pt idx="205">
                  <c:v>101.0242484</c:v>
                </c:pt>
                <c:pt idx="206">
                  <c:v>100.978634</c:v>
                </c:pt>
                <c:pt idx="207">
                  <c:v>102.00380699999999</c:v>
                </c:pt>
                <c:pt idx="208">
                  <c:v>101.9586552</c:v>
                </c:pt>
                <c:pt idx="209">
                  <c:v>101.91251339999999</c:v>
                </c:pt>
                <c:pt idx="210">
                  <c:v>101.90466240000001</c:v>
                </c:pt>
                <c:pt idx="211">
                  <c:v>101.8069187</c:v>
                </c:pt>
                <c:pt idx="212">
                  <c:v>101.7606893</c:v>
                </c:pt>
                <c:pt idx="213">
                  <c:v>101.7138065</c:v>
                </c:pt>
                <c:pt idx="214">
                  <c:v>101.6687271</c:v>
                </c:pt>
                <c:pt idx="215">
                  <c:v>101.5858259</c:v>
                </c:pt>
                <c:pt idx="216">
                  <c:v>101.523931</c:v>
                </c:pt>
                <c:pt idx="217">
                  <c:v>101.4451203</c:v>
                </c:pt>
                <c:pt idx="218">
                  <c:v>101.40013310000001</c:v>
                </c:pt>
                <c:pt idx="219">
                  <c:v>101.3536809</c:v>
                </c:pt>
                <c:pt idx="220">
                  <c:v>101.3035802</c:v>
                </c:pt>
                <c:pt idx="221">
                  <c:v>101.2586481</c:v>
                </c:pt>
                <c:pt idx="222">
                  <c:v>101.21414470000001</c:v>
                </c:pt>
                <c:pt idx="223">
                  <c:v>101.1692011</c:v>
                </c:pt>
                <c:pt idx="224">
                  <c:v>101.1235648</c:v>
                </c:pt>
                <c:pt idx="225">
                  <c:v>101.0790681</c:v>
                </c:pt>
                <c:pt idx="226">
                  <c:v>101.0362464</c:v>
                </c:pt>
                <c:pt idx="227">
                  <c:v>100.9945019</c:v>
                </c:pt>
                <c:pt idx="228">
                  <c:v>100.9514418</c:v>
                </c:pt>
                <c:pt idx="229">
                  <c:v>100.9060566</c:v>
                </c:pt>
                <c:pt idx="230">
                  <c:v>101.68044020000001</c:v>
                </c:pt>
                <c:pt idx="231">
                  <c:v>101.6364324</c:v>
                </c:pt>
                <c:pt idx="232">
                  <c:v>101.6088273</c:v>
                </c:pt>
                <c:pt idx="233">
                  <c:v>101.5482604</c:v>
                </c:pt>
                <c:pt idx="234">
                  <c:v>101.5054384</c:v>
                </c:pt>
                <c:pt idx="235">
                  <c:v>101.4908427</c:v>
                </c:pt>
                <c:pt idx="236">
                  <c:v>101.4198114</c:v>
                </c:pt>
                <c:pt idx="237">
                  <c:v>101.3783272</c:v>
                </c:pt>
                <c:pt idx="238">
                  <c:v>101.3231656</c:v>
                </c:pt>
                <c:pt idx="239">
                  <c:v>101.27970190000001</c:v>
                </c:pt>
                <c:pt idx="240">
                  <c:v>101.2376941</c:v>
                </c:pt>
                <c:pt idx="241">
                  <c:v>101.15800369999999</c:v>
                </c:pt>
                <c:pt idx="242">
                  <c:v>101.11413520000001</c:v>
                </c:pt>
                <c:pt idx="243">
                  <c:v>101.0969387</c:v>
                </c:pt>
                <c:pt idx="244">
                  <c:v>101.0573433</c:v>
                </c:pt>
                <c:pt idx="245">
                  <c:v>101.0104717</c:v>
                </c:pt>
                <c:pt idx="246">
                  <c:v>100.9711054</c:v>
                </c:pt>
                <c:pt idx="247">
                  <c:v>100.93079609999999</c:v>
                </c:pt>
                <c:pt idx="248">
                  <c:v>100.9162065</c:v>
                </c:pt>
                <c:pt idx="249">
                  <c:v>100.86520400000001</c:v>
                </c:pt>
                <c:pt idx="250">
                  <c:v>101.8077409</c:v>
                </c:pt>
                <c:pt idx="251">
                  <c:v>101.75410530000001</c:v>
                </c:pt>
                <c:pt idx="252">
                  <c:v>101.70512290000001</c:v>
                </c:pt>
                <c:pt idx="253">
                  <c:v>101.6575666</c:v>
                </c:pt>
                <c:pt idx="254">
                  <c:v>101.60872639999999</c:v>
                </c:pt>
                <c:pt idx="255">
                  <c:v>101.5613805</c:v>
                </c:pt>
                <c:pt idx="256">
                  <c:v>101.58230709999999</c:v>
                </c:pt>
                <c:pt idx="257">
                  <c:v>101.53518889999999</c:v>
                </c:pt>
                <c:pt idx="258">
                  <c:v>101.40328719999999</c:v>
                </c:pt>
                <c:pt idx="259">
                  <c:v>101.3566423</c:v>
                </c:pt>
                <c:pt idx="260">
                  <c:v>101.4021698</c:v>
                </c:pt>
                <c:pt idx="261">
                  <c:v>101.34986809999999</c:v>
                </c:pt>
                <c:pt idx="262">
                  <c:v>101.2979148</c:v>
                </c:pt>
                <c:pt idx="263">
                  <c:v>101.24518519999999</c:v>
                </c:pt>
                <c:pt idx="264">
                  <c:v>101.1895523</c:v>
                </c:pt>
                <c:pt idx="265">
                  <c:v>101.13467970000001</c:v>
                </c:pt>
                <c:pt idx="266">
                  <c:v>101.0797464</c:v>
                </c:pt>
                <c:pt idx="267">
                  <c:v>101.0270537</c:v>
                </c:pt>
                <c:pt idx="268">
                  <c:v>100.9712486</c:v>
                </c:pt>
                <c:pt idx="269">
                  <c:v>100.9203211</c:v>
                </c:pt>
                <c:pt idx="270">
                  <c:v>100.8706102</c:v>
                </c:pt>
                <c:pt idx="271">
                  <c:v>101.96296049999999</c:v>
                </c:pt>
                <c:pt idx="272">
                  <c:v>101.9102536</c:v>
                </c:pt>
                <c:pt idx="273">
                  <c:v>101.8609518</c:v>
                </c:pt>
                <c:pt idx="274">
                  <c:v>101.8093212</c:v>
                </c:pt>
                <c:pt idx="275">
                  <c:v>101.7537763</c:v>
                </c:pt>
                <c:pt idx="276">
                  <c:v>101.6999945</c:v>
                </c:pt>
                <c:pt idx="277">
                  <c:v>101.6469644</c:v>
                </c:pt>
                <c:pt idx="278">
                  <c:v>101.6820625</c:v>
                </c:pt>
                <c:pt idx="279">
                  <c:v>101.5441726</c:v>
                </c:pt>
                <c:pt idx="280">
                  <c:v>101.49045580000001</c:v>
                </c:pt>
                <c:pt idx="281">
                  <c:v>101.4445042</c:v>
                </c:pt>
                <c:pt idx="282">
                  <c:v>101.3897408</c:v>
                </c:pt>
                <c:pt idx="283">
                  <c:v>101.3345204</c:v>
                </c:pt>
                <c:pt idx="284">
                  <c:v>101.28030320000001</c:v>
                </c:pt>
                <c:pt idx="285">
                  <c:v>101.2222247</c:v>
                </c:pt>
                <c:pt idx="286">
                  <c:v>101.1704884</c:v>
                </c:pt>
                <c:pt idx="287">
                  <c:v>101.11675030000001</c:v>
                </c:pt>
                <c:pt idx="288">
                  <c:v>101.061255</c:v>
                </c:pt>
                <c:pt idx="289">
                  <c:v>101.0076881</c:v>
                </c:pt>
                <c:pt idx="290">
                  <c:v>100.95392560000001</c:v>
                </c:pt>
                <c:pt idx="291">
                  <c:v>100.899422</c:v>
                </c:pt>
                <c:pt idx="292">
                  <c:v>100.844492</c:v>
                </c:pt>
                <c:pt idx="293">
                  <c:v>101.93075039999999</c:v>
                </c:pt>
                <c:pt idx="294">
                  <c:v>101.89597190000001</c:v>
                </c:pt>
                <c:pt idx="295">
                  <c:v>101.82101179999999</c:v>
                </c:pt>
                <c:pt idx="296">
                  <c:v>101.768765</c:v>
                </c:pt>
                <c:pt idx="297">
                  <c:v>101.7148104</c:v>
                </c:pt>
                <c:pt idx="298">
                  <c:v>101.65862850000001</c:v>
                </c:pt>
                <c:pt idx="299">
                  <c:v>101.6219352</c:v>
                </c:pt>
                <c:pt idx="300">
                  <c:v>101.51759269999999</c:v>
                </c:pt>
                <c:pt idx="301">
                  <c:v>101.4923062</c:v>
                </c:pt>
                <c:pt idx="302">
                  <c:v>101.43508079999999</c:v>
                </c:pt>
                <c:pt idx="303">
                  <c:v>101.37831009999999</c:v>
                </c:pt>
                <c:pt idx="304">
                  <c:v>101.3232981</c:v>
                </c:pt>
                <c:pt idx="305">
                  <c:v>101.2684766</c:v>
                </c:pt>
                <c:pt idx="306">
                  <c:v>101.2374433</c:v>
                </c:pt>
                <c:pt idx="307">
                  <c:v>101.1805592</c:v>
                </c:pt>
                <c:pt idx="308">
                  <c:v>101.12463870000001</c:v>
                </c:pt>
                <c:pt idx="309">
                  <c:v>101.0689284</c:v>
                </c:pt>
                <c:pt idx="310">
                  <c:v>100.9915797</c:v>
                </c:pt>
                <c:pt idx="311">
                  <c:v>100.9368829</c:v>
                </c:pt>
                <c:pt idx="312">
                  <c:v>100.8823087</c:v>
                </c:pt>
                <c:pt idx="313">
                  <c:v>101.88810909999999</c:v>
                </c:pt>
                <c:pt idx="314">
                  <c:v>101.8316741</c:v>
                </c:pt>
                <c:pt idx="315">
                  <c:v>101.8060811</c:v>
                </c:pt>
                <c:pt idx="316">
                  <c:v>101.7483307</c:v>
                </c:pt>
                <c:pt idx="317">
                  <c:v>101.6939909</c:v>
                </c:pt>
                <c:pt idx="318">
                  <c:v>101.6378752</c:v>
                </c:pt>
                <c:pt idx="319">
                  <c:v>101.5827182</c:v>
                </c:pt>
                <c:pt idx="320">
                  <c:v>101.4904892</c:v>
                </c:pt>
                <c:pt idx="321">
                  <c:v>101.43860549999999</c:v>
                </c:pt>
                <c:pt idx="322">
                  <c:v>101.3913573</c:v>
                </c:pt>
                <c:pt idx="323">
                  <c:v>101.3352247</c:v>
                </c:pt>
                <c:pt idx="324">
                  <c:v>101.2867292</c:v>
                </c:pt>
                <c:pt idx="325">
                  <c:v>101.2274211</c:v>
                </c:pt>
                <c:pt idx="326">
                  <c:v>101.1726108</c:v>
                </c:pt>
                <c:pt idx="327">
                  <c:v>101.14006809999999</c:v>
                </c:pt>
                <c:pt idx="328">
                  <c:v>101.0857094</c:v>
                </c:pt>
                <c:pt idx="329">
                  <c:v>101.03016030000001</c:v>
                </c:pt>
                <c:pt idx="330">
                  <c:v>100.9742165</c:v>
                </c:pt>
                <c:pt idx="331">
                  <c:v>100.9212249</c:v>
                </c:pt>
                <c:pt idx="332">
                  <c:v>102.0285416</c:v>
                </c:pt>
                <c:pt idx="333">
                  <c:v>101.9747634</c:v>
                </c:pt>
                <c:pt idx="334">
                  <c:v>101.9519835</c:v>
                </c:pt>
                <c:pt idx="335">
                  <c:v>101.9001071</c:v>
                </c:pt>
                <c:pt idx="336">
                  <c:v>101.8501385</c:v>
                </c:pt>
                <c:pt idx="337">
                  <c:v>101.79798150000001</c:v>
                </c:pt>
                <c:pt idx="338">
                  <c:v>101.7460138</c:v>
                </c:pt>
                <c:pt idx="339">
                  <c:v>101.6931768</c:v>
                </c:pt>
                <c:pt idx="340">
                  <c:v>101.6205132</c:v>
                </c:pt>
                <c:pt idx="341">
                  <c:v>101.5686429</c:v>
                </c:pt>
                <c:pt idx="342">
                  <c:v>101.51640690000001</c:v>
                </c:pt>
                <c:pt idx="343">
                  <c:v>101.4627875</c:v>
                </c:pt>
                <c:pt idx="344">
                  <c:v>101.41077110000001</c:v>
                </c:pt>
                <c:pt idx="345">
                  <c:v>101.3569538</c:v>
                </c:pt>
                <c:pt idx="346">
                  <c:v>101.3052039</c:v>
                </c:pt>
                <c:pt idx="347">
                  <c:v>101.2524655</c:v>
                </c:pt>
                <c:pt idx="348">
                  <c:v>101.2013788</c:v>
                </c:pt>
                <c:pt idx="349">
                  <c:v>101.1484353</c:v>
                </c:pt>
                <c:pt idx="350">
                  <c:v>101.0972807</c:v>
                </c:pt>
                <c:pt idx="351">
                  <c:v>101.0437005</c:v>
                </c:pt>
                <c:pt idx="352">
                  <c:v>100.99032560000001</c:v>
                </c:pt>
                <c:pt idx="353">
                  <c:v>100.8832378</c:v>
                </c:pt>
                <c:pt idx="354">
                  <c:v>101.9671419</c:v>
                </c:pt>
                <c:pt idx="355">
                  <c:v>101.9140931</c:v>
                </c:pt>
                <c:pt idx="356">
                  <c:v>101.8595282</c:v>
                </c:pt>
                <c:pt idx="357">
                  <c:v>101.8075082</c:v>
                </c:pt>
                <c:pt idx="358">
                  <c:v>101.7538084</c:v>
                </c:pt>
                <c:pt idx="359">
                  <c:v>101.7004361</c:v>
                </c:pt>
                <c:pt idx="360">
                  <c:v>101.6467129</c:v>
                </c:pt>
                <c:pt idx="361">
                  <c:v>101.5292233</c:v>
                </c:pt>
                <c:pt idx="362">
                  <c:v>101.4750269</c:v>
                </c:pt>
                <c:pt idx="363">
                  <c:v>101.41965500000001</c:v>
                </c:pt>
                <c:pt idx="364">
                  <c:v>101.3661584</c:v>
                </c:pt>
                <c:pt idx="365">
                  <c:v>101.3118594</c:v>
                </c:pt>
                <c:pt idx="366">
                  <c:v>101.256715</c:v>
                </c:pt>
                <c:pt idx="367">
                  <c:v>101.20061339999999</c:v>
                </c:pt>
                <c:pt idx="368">
                  <c:v>101.1454366</c:v>
                </c:pt>
                <c:pt idx="369">
                  <c:v>101.0908881</c:v>
                </c:pt>
                <c:pt idx="370">
                  <c:v>101.0364678</c:v>
                </c:pt>
                <c:pt idx="371">
                  <c:v>100.9796917</c:v>
                </c:pt>
                <c:pt idx="372">
                  <c:v>100.92475450000001</c:v>
                </c:pt>
                <c:pt idx="373">
                  <c:v>101.92993559999999</c:v>
                </c:pt>
                <c:pt idx="374">
                  <c:v>101.8750187</c:v>
                </c:pt>
                <c:pt idx="375">
                  <c:v>101.8258618</c:v>
                </c:pt>
                <c:pt idx="376">
                  <c:v>101.773055</c:v>
                </c:pt>
                <c:pt idx="377">
                  <c:v>101.72100639999999</c:v>
                </c:pt>
                <c:pt idx="378">
                  <c:v>101.6683467</c:v>
                </c:pt>
                <c:pt idx="379">
                  <c:v>101.6163178</c:v>
                </c:pt>
                <c:pt idx="380">
                  <c:v>101.5627331</c:v>
                </c:pt>
                <c:pt idx="381">
                  <c:v>101.5094522</c:v>
                </c:pt>
                <c:pt idx="382">
                  <c:v>101.4576213</c:v>
                </c:pt>
                <c:pt idx="383">
                  <c:v>101.39665770000001</c:v>
                </c:pt>
                <c:pt idx="384">
                  <c:v>101.34580579999999</c:v>
                </c:pt>
                <c:pt idx="385">
                  <c:v>101.29321330000001</c:v>
                </c:pt>
                <c:pt idx="386">
                  <c:v>101.24117409999999</c:v>
                </c:pt>
                <c:pt idx="387">
                  <c:v>101.18799540000001</c:v>
                </c:pt>
                <c:pt idx="388">
                  <c:v>101.13483909999999</c:v>
                </c:pt>
                <c:pt idx="389">
                  <c:v>101.08248690000001</c:v>
                </c:pt>
                <c:pt idx="390">
                  <c:v>101.02908619999999</c:v>
                </c:pt>
                <c:pt idx="391">
                  <c:v>100.9764278</c:v>
                </c:pt>
                <c:pt idx="392">
                  <c:v>100.9245346</c:v>
                </c:pt>
                <c:pt idx="393">
                  <c:v>101.8403361</c:v>
                </c:pt>
                <c:pt idx="394">
                  <c:v>101.7782188</c:v>
                </c:pt>
                <c:pt idx="395">
                  <c:v>101.7237841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08160"/>
        <c:axId val="255309696"/>
      </c:lineChart>
      <c:dateAx>
        <c:axId val="255308160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ln w="19050"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55309696"/>
        <c:crosses val="autoZero"/>
        <c:auto val="0"/>
        <c:lblOffset val="100"/>
        <c:baseTimeUnit val="days"/>
        <c:majorUnit val="1"/>
        <c:majorTimeUnit val="months"/>
        <c:minorUnit val="10"/>
      </c:dateAx>
      <c:valAx>
        <c:axId val="255309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</a:t>
                </a:r>
                <a:r>
                  <a:rPr lang="pt-BR" baseline="0"/>
                  <a:t> da Cota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2.9521233706299943E-2"/>
              <c:y val="0.32797232247413183"/>
            </c:manualLayout>
          </c:layout>
          <c:overlay val="0"/>
        </c:title>
        <c:numFmt formatCode="&quot;R$&quot;\ #,##0" sourceLinked="0"/>
        <c:majorTickMark val="none"/>
        <c:minorTickMark val="none"/>
        <c:tickLblPos val="nextTo"/>
        <c:spPr>
          <a:ln w="19050">
            <a:noFill/>
          </a:ln>
        </c:spPr>
        <c:crossAx val="255308160"/>
        <c:crosses val="autoZero"/>
        <c:crossBetween val="between"/>
      </c:valAx>
      <c:valAx>
        <c:axId val="2954654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/>
                </a:pPr>
                <a:r>
                  <a:rPr lang="pt-BR" sz="800" b="0" i="0" baseline="0">
                    <a:effectLst/>
                  </a:rPr>
                  <a:t>Volume diário (Milhões de R$)</a:t>
                </a:r>
                <a:endParaRPr lang="pt-BR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303481136078482"/>
              <c:y val="0.222669823002054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295468800"/>
        <c:crosses val="max"/>
        <c:crossBetween val="between"/>
      </c:valAx>
      <c:catAx>
        <c:axId val="295468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46547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9.5714944169379538E-4"/>
          <c:y val="0.9162781238601676"/>
          <c:w val="0.99722719739781152"/>
          <c:h val="8.3721876139832216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4472C4">
          <a:lumMod val="50000"/>
        </a:srgbClr>
      </a:solidFill>
    </a:ln>
  </c:spPr>
  <c:txPr>
    <a:bodyPr/>
    <a:lstStyle/>
    <a:p>
      <a:pPr>
        <a:defRPr sz="800" b="0">
          <a:latin typeface="Myriad Pro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161925</xdr:rowOff>
    </xdr:from>
    <xdr:to>
      <xdr:col>2</xdr:col>
      <xdr:colOff>1579528</xdr:colOff>
      <xdr:row>4</xdr:row>
      <xdr:rowOff>161925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8D1D2413-2160-4CDB-BACD-9728ADEC7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61925"/>
          <a:ext cx="1760503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596900</xdr:colOff>
      <xdr:row>0</xdr:row>
      <xdr:rowOff>171451</xdr:rowOff>
    </xdr:from>
    <xdr:to>
      <xdr:col>2</xdr:col>
      <xdr:colOff>1382106</xdr:colOff>
      <xdr:row>4</xdr:row>
      <xdr:rowOff>152401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3C4CD246-C9FC-49D6-84BB-B4D7F1D17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171451"/>
          <a:ext cx="1559906" cy="704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171450</xdr:rowOff>
    </xdr:from>
    <xdr:to>
      <xdr:col>5</xdr:col>
      <xdr:colOff>122203</xdr:colOff>
      <xdr:row>5</xdr:row>
      <xdr:rowOff>63500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3974AFA1-CB3C-4B5E-A518-F1DF0CCBF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171450"/>
          <a:ext cx="1766853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0</xdr:rowOff>
    </xdr:from>
    <xdr:to>
      <xdr:col>5</xdr:col>
      <xdr:colOff>241312</xdr:colOff>
      <xdr:row>8</xdr:row>
      <xdr:rowOff>0</xdr:rowOff>
    </xdr:to>
    <xdr:graphicFrame macro="">
      <xdr:nvGraphicFramePr>
        <xdr:cNvPr id="2" name="graficoAlocSetorKRE">
          <a:extLst>
            <a:ext uri="{FF2B5EF4-FFF2-40B4-BE49-F238E27FC236}">
              <a16:creationId xmlns:a16="http://schemas.microsoft.com/office/drawing/2014/main" id="{071CCD57-3D2B-41E8-859B-082BD8CDD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600075</xdr:colOff>
      <xdr:row>0</xdr:row>
      <xdr:rowOff>171450</xdr:rowOff>
    </xdr:from>
    <xdr:to>
      <xdr:col>3</xdr:col>
      <xdr:colOff>762993</xdr:colOff>
      <xdr:row>5</xdr:row>
      <xdr:rowOff>58271</xdr:rowOff>
    </xdr:to>
    <xdr:pic>
      <xdr:nvPicPr>
        <xdr:cNvPr id="4" name="Picture 3" descr="A blue text on a black background&#10;&#10;Description automatically generated">
          <a:extLst>
            <a:ext uri="{FF2B5EF4-FFF2-40B4-BE49-F238E27FC236}">
              <a16:creationId xmlns:a16="http://schemas.microsoft.com/office/drawing/2014/main" id="{B3EBCB5B-CD4A-4E1D-9195-E74EBDE6A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71450"/>
          <a:ext cx="1744068" cy="7916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106889</xdr:colOff>
      <xdr:row>10</xdr:row>
      <xdr:rowOff>16070</xdr:rowOff>
    </xdr:from>
    <xdr:to>
      <xdr:col>7</xdr:col>
      <xdr:colOff>1079359</xdr:colOff>
      <xdr:row>28</xdr:row>
      <xdr:rowOff>34682</xdr:rowOff>
    </xdr:to>
    <xdr:graphicFrame macro="">
      <xdr:nvGraphicFramePr>
        <xdr:cNvPr id="2" name="graficoNegociacaoELiquidezAtualKIP">
          <a:extLst>
            <a:ext uri="{FF2B5EF4-FFF2-40B4-BE49-F238E27FC236}">
              <a16:creationId xmlns:a16="http://schemas.microsoft.com/office/drawing/2014/main" id="{5DE5FF87-A77F-44BB-82B8-1CAAF3BA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600075</xdr:colOff>
      <xdr:row>1</xdr:row>
      <xdr:rowOff>0</xdr:rowOff>
    </xdr:from>
    <xdr:to>
      <xdr:col>3</xdr:col>
      <xdr:colOff>782043</xdr:colOff>
      <xdr:row>5</xdr:row>
      <xdr:rowOff>67796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88EEFF31-F9F4-4813-817C-9E0B9D592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80975"/>
          <a:ext cx="1744068" cy="7885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4C899B-71D6-4328-9920-9246FBCF7A58}" name="Table13" displayName="Table13" ref="C13:H37" totalsRowShown="0" headerRowDxfId="13" tableBorderDxfId="12">
  <autoFilter ref="C13:H37" xr:uid="{AA787019-069B-4C33-8296-FBF397CA7C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317E638-37BA-4E78-A22C-D41205729D43}" name="Período" dataDxfId="11" totalsRowDxfId="10"/>
    <tableColumn id="2" xr3:uid="{B76B074D-B955-41B0-AE75-3F7D1B5EE3FC}" name="Dvd. (R$)" dataDxfId="9" totalsRowDxfId="8"/>
    <tableColumn id="3" xr3:uid="{3D78611D-0FCA-4F33-90DD-E1507A82F976}" name="Taxa DI" dataDxfId="7" totalsRowDxfId="6"/>
    <tableColumn id="4" xr3:uid="{79BCD32A-7B25-4EA1-A9B7-3D9100CF215E}" name="Rent. Fundo" dataDxfId="5" totalsRowDxfId="4"/>
    <tableColumn id="5" xr3:uid="{47520428-23CB-4EE1-89BD-C70DB1B8BE48}" name="%Taxa DI" dataDxfId="3" totalsRowDxfId="2"/>
    <tableColumn id="6" xr3:uid="{3C15A64B-9C83-45A8-B1C3-63EB299F1A94}" name="%Taxa DI Gross-up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liveiratrust.com.br/investidor/ativo?id=46411" TargetMode="External"/><Relationship Id="rId18" Type="http://schemas.openxmlformats.org/officeDocument/2006/relationships/hyperlink" Target="https://www.oliveiratrust.com.br/investidor/ativo?id=44031" TargetMode="External"/><Relationship Id="rId26" Type="http://schemas.openxmlformats.org/officeDocument/2006/relationships/hyperlink" Target="https://www.vortx.com.br/investidor/operacao?operacaoDataId=92806" TargetMode="External"/><Relationship Id="rId39" Type="http://schemas.openxmlformats.org/officeDocument/2006/relationships/hyperlink" Target="https://www.oliveiratrust.com.br/investidor/ativo?id=33481" TargetMode="External"/><Relationship Id="rId21" Type="http://schemas.openxmlformats.org/officeDocument/2006/relationships/hyperlink" Target="https://www.vortx.com.br/investidor/operacao?operacaoDataId=93966" TargetMode="External"/><Relationship Id="rId34" Type="http://schemas.openxmlformats.org/officeDocument/2006/relationships/hyperlink" Target="https://www.oliveiratrust.com.br/investidor/ativo?id=33461" TargetMode="External"/><Relationship Id="rId42" Type="http://schemas.openxmlformats.org/officeDocument/2006/relationships/hyperlink" Target="https://www.oliveiratrust.com.br/investidor/ativo?id=33521" TargetMode="External"/><Relationship Id="rId47" Type="http://schemas.openxmlformats.org/officeDocument/2006/relationships/hyperlink" Target="https://www.oliveiratrust.com.br/investidor/ativo?id=44811" TargetMode="External"/><Relationship Id="rId50" Type="http://schemas.openxmlformats.org/officeDocument/2006/relationships/hyperlink" Target="https://www.oliveiratrust.com.br/investidor/ativo?id=47981" TargetMode="External"/><Relationship Id="rId55" Type="http://schemas.openxmlformats.org/officeDocument/2006/relationships/hyperlink" Target="https://www.oliveiratrust.com.br/investidor/ativo?id=62061" TargetMode="External"/><Relationship Id="rId63" Type="http://schemas.openxmlformats.org/officeDocument/2006/relationships/printerSettings" Target="../printerSettings/printerSettings3.bin"/><Relationship Id="rId7" Type="http://schemas.openxmlformats.org/officeDocument/2006/relationships/hyperlink" Target="https://www.vortx.com.br/investidor/operacao?operacaoDataId=93123" TargetMode="External"/><Relationship Id="rId2" Type="http://schemas.openxmlformats.org/officeDocument/2006/relationships/hyperlink" Target="https://www.vortx.com.br/investidor/operacao?operacaoDataId=93568" TargetMode="External"/><Relationship Id="rId16" Type="http://schemas.openxmlformats.org/officeDocument/2006/relationships/hyperlink" Target="https://www.oliveiratrust.com.br/investidor/ativo?id=62921" TargetMode="External"/><Relationship Id="rId29" Type="http://schemas.openxmlformats.org/officeDocument/2006/relationships/hyperlink" Target="https://www.oliveiratrust.com.br/investidor/ativo?id=44841" TargetMode="External"/><Relationship Id="rId11" Type="http://schemas.openxmlformats.org/officeDocument/2006/relationships/hyperlink" Target="https://www.pentagonotrustee.com.br/Site/DetalhesEmissor?ativo=23I1554068%20" TargetMode="External"/><Relationship Id="rId24" Type="http://schemas.openxmlformats.org/officeDocument/2006/relationships/hyperlink" Target="https://www.oliveiratrust.com.br/investidor/ativo?id=45951" TargetMode="External"/><Relationship Id="rId32" Type="http://schemas.openxmlformats.org/officeDocument/2006/relationships/hyperlink" Target="https://www.oliveiratrust.com.br/investidor/ativo?id=46001" TargetMode="External"/><Relationship Id="rId37" Type="http://schemas.openxmlformats.org/officeDocument/2006/relationships/hyperlink" Target="https://www.oliveiratrust.com.br/investidor/ativo?id=59741" TargetMode="External"/><Relationship Id="rId40" Type="http://schemas.openxmlformats.org/officeDocument/2006/relationships/hyperlink" Target="https://www.oliveiratrust.com.br/investidor/ativo?id=59671" TargetMode="External"/><Relationship Id="rId45" Type="http://schemas.openxmlformats.org/officeDocument/2006/relationships/hyperlink" Target="https://www.oliveiratrust.com.br/investidor/ativo?id=55901" TargetMode="External"/><Relationship Id="rId53" Type="http://schemas.openxmlformats.org/officeDocument/2006/relationships/hyperlink" Target="https://www.oliveiratrust.com.br/investidor/ativo?id=33531" TargetMode="External"/><Relationship Id="rId58" Type="http://schemas.openxmlformats.org/officeDocument/2006/relationships/hyperlink" Target="https://www.oliveiratrust.com.br/investidor/ativo?id=33621" TargetMode="External"/><Relationship Id="rId5" Type="http://schemas.openxmlformats.org/officeDocument/2006/relationships/hyperlink" Target="https://www.oliveiratrust.com.br/investidor/ativo?id=52501" TargetMode="External"/><Relationship Id="rId61" Type="http://schemas.openxmlformats.org/officeDocument/2006/relationships/hyperlink" Target="https://www.oliveiratrust.com.br/investidor/ativo?id=44901" TargetMode="External"/><Relationship Id="rId19" Type="http://schemas.openxmlformats.org/officeDocument/2006/relationships/hyperlink" Target="https://www.oliveiratrust.com.br/investidor/ativo?id=53781" TargetMode="External"/><Relationship Id="rId14" Type="http://schemas.openxmlformats.org/officeDocument/2006/relationships/hyperlink" Target="https://www.vortx.com.br/investidor/operacao?operacaoDataId=93593" TargetMode="External"/><Relationship Id="rId22" Type="http://schemas.openxmlformats.org/officeDocument/2006/relationships/hyperlink" Target="https://www.oliveiratrust.com.br/investidor/ativo?id=59731" TargetMode="External"/><Relationship Id="rId27" Type="http://schemas.openxmlformats.org/officeDocument/2006/relationships/hyperlink" Target="https://www.oliveiratrust.com.br/investidor/ativo?id=46401" TargetMode="External"/><Relationship Id="rId30" Type="http://schemas.openxmlformats.org/officeDocument/2006/relationships/hyperlink" Target="https://www.oliveiratrust.com.br/investidor/ativo?id=44821" TargetMode="External"/><Relationship Id="rId35" Type="http://schemas.openxmlformats.org/officeDocument/2006/relationships/hyperlink" Target="https://www.vortx.com.br/investidor/operacao?operacaoDataId=92720" TargetMode="External"/><Relationship Id="rId43" Type="http://schemas.openxmlformats.org/officeDocument/2006/relationships/hyperlink" Target="https://www.vortx.com.br/investidor/operacao?operacaoDataId=86560" TargetMode="External"/><Relationship Id="rId48" Type="http://schemas.openxmlformats.org/officeDocument/2006/relationships/hyperlink" Target="https://www.oliveiratrust.com.br/investidor/ativo?id=59791" TargetMode="External"/><Relationship Id="rId56" Type="http://schemas.openxmlformats.org/officeDocument/2006/relationships/hyperlink" Target="https://www.oliveiratrust.com.br/investidor/ativo?id=33631" TargetMode="External"/><Relationship Id="rId64" Type="http://schemas.openxmlformats.org/officeDocument/2006/relationships/drawing" Target="../drawings/drawing3.xml"/><Relationship Id="rId8" Type="http://schemas.openxmlformats.org/officeDocument/2006/relationships/hyperlink" Target="https://www.vortx.com.br/investidor/operacao?operacaoDataId=94151" TargetMode="External"/><Relationship Id="rId51" Type="http://schemas.openxmlformats.org/officeDocument/2006/relationships/hyperlink" Target="https://www.oliveiratrust.com.br/investidor/ativo?id=33511" TargetMode="External"/><Relationship Id="rId3" Type="http://schemas.openxmlformats.org/officeDocument/2006/relationships/hyperlink" Target="https://www.vortx.com.br/investidor/operacao?operacaoDataId=94168" TargetMode="External"/><Relationship Id="rId12" Type="http://schemas.openxmlformats.org/officeDocument/2006/relationships/hyperlink" Target="https://www.vortx.com.br/investidor/operacao?operacaoDataId=93668" TargetMode="External"/><Relationship Id="rId17" Type="http://schemas.openxmlformats.org/officeDocument/2006/relationships/hyperlink" Target="https://www.oliveiratrust.com.br/investidor/ativo?id=45441" TargetMode="External"/><Relationship Id="rId25" Type="http://schemas.openxmlformats.org/officeDocument/2006/relationships/hyperlink" Target="https://www.oliveiratrust.com.br/investidor/ativo?id=55981" TargetMode="External"/><Relationship Id="rId33" Type="http://schemas.openxmlformats.org/officeDocument/2006/relationships/hyperlink" Target="https://www.oliveiratrust.com.br/investidor/ativo?id=33451" TargetMode="External"/><Relationship Id="rId38" Type="http://schemas.openxmlformats.org/officeDocument/2006/relationships/hyperlink" Target="https://www.vortx.com.br/investidor/operacao?operacaoDataId=94247" TargetMode="External"/><Relationship Id="rId46" Type="http://schemas.openxmlformats.org/officeDocument/2006/relationships/hyperlink" Target="https://www.vortx.com.br/investidor/operacao?operacaoDataId=93962" TargetMode="External"/><Relationship Id="rId59" Type="http://schemas.openxmlformats.org/officeDocument/2006/relationships/hyperlink" Target="https://www.oliveiratrust.com.br/investidor/ativo?id=33601" TargetMode="External"/><Relationship Id="rId20" Type="http://schemas.openxmlformats.org/officeDocument/2006/relationships/hyperlink" Target="https://www.vortx.com.br/investidor/operacao?operacaoDataId=93121" TargetMode="External"/><Relationship Id="rId41" Type="http://schemas.openxmlformats.org/officeDocument/2006/relationships/hyperlink" Target="https://www.vortx.com.br/investidor/operacao?operacaoDataId=94246" TargetMode="External"/><Relationship Id="rId54" Type="http://schemas.openxmlformats.org/officeDocument/2006/relationships/hyperlink" Target="https://www.oliveiratrust.com.br/investidor/ativo?id=53771" TargetMode="External"/><Relationship Id="rId62" Type="http://schemas.openxmlformats.org/officeDocument/2006/relationships/hyperlink" Target="https://fnet.bmfbovespa.com.br/fnet/publico/abrirGerenciadorDocumentosCVM?cnpjFundo=53.137.434/0001-02" TargetMode="External"/><Relationship Id="rId1" Type="http://schemas.openxmlformats.org/officeDocument/2006/relationships/hyperlink" Target="https://www.oliveiratrust.com.br/investidor/ativo?id=56381" TargetMode="External"/><Relationship Id="rId6" Type="http://schemas.openxmlformats.org/officeDocument/2006/relationships/hyperlink" Target="https://www.oliveiratrust.com.br/investidor/ativo?id=51591" TargetMode="External"/><Relationship Id="rId15" Type="http://schemas.openxmlformats.org/officeDocument/2006/relationships/hyperlink" Target="https://www.oliveiratrust.com.br/investidor/ativo?id=46391" TargetMode="External"/><Relationship Id="rId23" Type="http://schemas.openxmlformats.org/officeDocument/2006/relationships/hyperlink" Target="https://www.oliveiratrust.com.br/investidor/ativo?id=48001" TargetMode="External"/><Relationship Id="rId28" Type="http://schemas.openxmlformats.org/officeDocument/2006/relationships/hyperlink" Target="https://www.oliveiratrust.com.br/investidor/ativo?id=51051" TargetMode="External"/><Relationship Id="rId36" Type="http://schemas.openxmlformats.org/officeDocument/2006/relationships/hyperlink" Target="https://www.oliveiratrust.com.br/investidor/ativo?id=33471" TargetMode="External"/><Relationship Id="rId49" Type="http://schemas.openxmlformats.org/officeDocument/2006/relationships/hyperlink" Target="https://www.oliveiratrust.com.br/investidor/ativo?id=59801" TargetMode="External"/><Relationship Id="rId57" Type="http://schemas.openxmlformats.org/officeDocument/2006/relationships/hyperlink" Target="https://www.oliveiratrust.com.br/investidor/ativo?id=62071" TargetMode="External"/><Relationship Id="rId10" Type="http://schemas.openxmlformats.org/officeDocument/2006/relationships/hyperlink" Target="https://www.pentagonotrustee.com.br/Site/DetalhesEmissor?ativo=23I1554281" TargetMode="External"/><Relationship Id="rId31" Type="http://schemas.openxmlformats.org/officeDocument/2006/relationships/hyperlink" Target="https://www.vortx.com.br/investidor/operacao?operacaoDataId=92721" TargetMode="External"/><Relationship Id="rId44" Type="http://schemas.openxmlformats.org/officeDocument/2006/relationships/hyperlink" Target="https://www.oliveiratrust.com.br/investidor/ativo?id=47951" TargetMode="External"/><Relationship Id="rId52" Type="http://schemas.openxmlformats.org/officeDocument/2006/relationships/hyperlink" Target="https://www.oliveiratrust.com.br/investidor/ativo?id=59681" TargetMode="External"/><Relationship Id="rId60" Type="http://schemas.openxmlformats.org/officeDocument/2006/relationships/hyperlink" Target="https://www.oliveiratrust.com.br/investidor/ativo?id=33611" TargetMode="External"/><Relationship Id="rId4" Type="http://schemas.openxmlformats.org/officeDocument/2006/relationships/hyperlink" Target="https://www.oliveiratrust.com.br/investidor/ativo?id=47971" TargetMode="External"/><Relationship Id="rId9" Type="http://schemas.openxmlformats.org/officeDocument/2006/relationships/hyperlink" Target="https://vortx.com.br/investidor/operacao?operacaoDataId=9228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30-B870-44A2-9C16-AB19F155409E}">
  <sheetPr codeName="Sheet3">
    <tabColor theme="4" tint="-0.499984740745262"/>
  </sheetPr>
  <dimension ref="A1:U44"/>
  <sheetViews>
    <sheetView showGridLines="0" tabSelected="1" zoomScaleNormal="100" workbookViewId="0">
      <selection activeCell="I16" sqref="I16"/>
    </sheetView>
  </sheetViews>
  <sheetFormatPr defaultRowHeight="15" x14ac:dyDescent="0.25"/>
  <cols>
    <col min="2" max="2" width="2.28515625" customWidth="1"/>
    <col min="3" max="3" width="34.140625" customWidth="1"/>
    <col min="4" max="4" width="8.42578125" customWidth="1"/>
    <col min="5" max="5" width="30.140625" customWidth="1"/>
    <col min="6" max="6" width="11.42578125" bestFit="1" customWidth="1"/>
    <col min="7" max="7" width="27" customWidth="1"/>
    <col min="8" max="8" width="5.85546875" customWidth="1"/>
    <col min="9" max="9" width="4.5703125" customWidth="1"/>
    <col min="14" max="14" width="4.5703125" customWidth="1"/>
    <col min="18" max="18" width="4.5703125" customWidth="1"/>
    <col min="21" max="21" width="3.85546875" customWidth="1"/>
  </cols>
  <sheetData>
    <row r="1" spans="1:21" x14ac:dyDescent="0.25">
      <c r="A1" s="27"/>
      <c r="B1" s="28"/>
      <c r="C1" s="28"/>
      <c r="D1" s="28"/>
      <c r="E1" s="28"/>
      <c r="F1" s="28"/>
      <c r="G1" s="29"/>
      <c r="H1" s="27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</row>
    <row r="2" spans="1:21" x14ac:dyDescent="0.25">
      <c r="A2" s="30"/>
      <c r="C2" s="41"/>
      <c r="D2" s="41"/>
      <c r="E2" s="41"/>
      <c r="F2" s="41"/>
      <c r="G2" s="41"/>
      <c r="H2" s="90"/>
      <c r="U2" s="31"/>
    </row>
    <row r="3" spans="1:21" ht="19.5" x14ac:dyDescent="0.25">
      <c r="A3" s="30"/>
      <c r="C3" s="41"/>
      <c r="D3" s="41"/>
      <c r="E3" s="42" t="s">
        <v>0</v>
      </c>
      <c r="F3" s="41"/>
      <c r="G3" s="41"/>
      <c r="H3" s="90"/>
      <c r="I3" s="42" t="s">
        <v>1</v>
      </c>
      <c r="U3" s="31"/>
    </row>
    <row r="4" spans="1:21" x14ac:dyDescent="0.25">
      <c r="A4" s="30"/>
      <c r="C4" s="41"/>
      <c r="D4" s="41"/>
      <c r="E4" s="41"/>
      <c r="F4" s="41"/>
      <c r="G4" s="41"/>
      <c r="H4" s="90"/>
      <c r="U4" s="31"/>
    </row>
    <row r="5" spans="1:21" ht="14.45" customHeight="1" x14ac:dyDescent="0.25">
      <c r="A5" s="30"/>
      <c r="C5" s="41"/>
      <c r="D5" s="41"/>
      <c r="E5" s="111" t="s">
        <v>2</v>
      </c>
      <c r="F5" s="111"/>
      <c r="G5" s="111"/>
      <c r="H5" s="90"/>
      <c r="I5" s="24" t="s">
        <v>3</v>
      </c>
      <c r="J5" s="50"/>
      <c r="K5" s="50"/>
      <c r="L5" s="50"/>
      <c r="M5" s="50"/>
      <c r="N5" s="85" t="s">
        <v>4</v>
      </c>
      <c r="O5" s="50"/>
      <c r="P5" s="50"/>
      <c r="Q5" s="50"/>
      <c r="R5" s="24" t="s">
        <v>5</v>
      </c>
      <c r="S5" s="50"/>
      <c r="T5" s="50"/>
      <c r="U5" s="91"/>
    </row>
    <row r="6" spans="1:21" x14ac:dyDescent="0.25">
      <c r="A6" s="30"/>
      <c r="C6" s="41"/>
      <c r="D6" s="41"/>
      <c r="E6" s="111"/>
      <c r="F6" s="111"/>
      <c r="G6" s="111"/>
      <c r="H6" s="90"/>
      <c r="I6" s="25" t="s">
        <v>6</v>
      </c>
      <c r="J6" s="87" t="s">
        <v>7</v>
      </c>
      <c r="K6" s="87"/>
      <c r="L6" s="87"/>
      <c r="M6" s="87"/>
      <c r="N6" s="25" t="s">
        <v>8</v>
      </c>
      <c r="O6" s="86" t="s">
        <v>9</v>
      </c>
      <c r="P6" s="87"/>
      <c r="Q6" s="87"/>
      <c r="R6" s="25" t="s">
        <v>10</v>
      </c>
      <c r="S6" s="87" t="s">
        <v>11</v>
      </c>
      <c r="T6" s="87"/>
      <c r="U6" s="35"/>
    </row>
    <row r="7" spans="1:21" x14ac:dyDescent="0.25">
      <c r="A7" s="30"/>
      <c r="C7" s="41"/>
      <c r="D7" s="41"/>
      <c r="E7" s="111"/>
      <c r="F7" s="111"/>
      <c r="G7" s="111"/>
      <c r="H7" s="90"/>
      <c r="I7" s="25" t="s">
        <v>12</v>
      </c>
      <c r="J7" s="87" t="s">
        <v>13</v>
      </c>
      <c r="K7" s="87"/>
      <c r="L7" s="87"/>
      <c r="M7" s="87"/>
      <c r="N7" s="25" t="s">
        <v>14</v>
      </c>
      <c r="O7" s="86" t="s">
        <v>15</v>
      </c>
      <c r="P7" s="87"/>
      <c r="Q7" s="87"/>
      <c r="R7" s="25" t="s">
        <v>16</v>
      </c>
      <c r="S7" s="87" t="s">
        <v>17</v>
      </c>
      <c r="T7" s="87"/>
      <c r="U7" s="35"/>
    </row>
    <row r="8" spans="1:21" x14ac:dyDescent="0.25">
      <c r="A8" s="30"/>
      <c r="C8" s="41"/>
      <c r="D8" s="41"/>
      <c r="E8" s="41"/>
      <c r="F8" s="41"/>
      <c r="G8" s="41"/>
      <c r="H8" s="90"/>
      <c r="I8" s="25" t="s">
        <v>18</v>
      </c>
      <c r="J8" s="87" t="s">
        <v>19</v>
      </c>
      <c r="K8" s="87"/>
      <c r="L8" s="87"/>
      <c r="M8" s="87"/>
      <c r="N8" s="25" t="s">
        <v>20</v>
      </c>
      <c r="O8" s="86" t="s">
        <v>21</v>
      </c>
      <c r="P8" s="87"/>
      <c r="Q8" s="87"/>
      <c r="R8" s="25" t="s">
        <v>22</v>
      </c>
      <c r="S8" s="87" t="s">
        <v>23</v>
      </c>
      <c r="T8" s="87"/>
      <c r="U8" s="35"/>
    </row>
    <row r="9" spans="1:21" ht="19.5" x14ac:dyDescent="0.25">
      <c r="A9" s="30"/>
      <c r="C9" s="106">
        <v>1.55172965</v>
      </c>
      <c r="D9" s="41"/>
      <c r="E9" s="43">
        <v>101.337334</v>
      </c>
      <c r="F9" s="41"/>
      <c r="G9" s="100">
        <v>36918</v>
      </c>
      <c r="H9" s="90"/>
      <c r="I9" s="25" t="s">
        <v>24</v>
      </c>
      <c r="J9" s="87" t="s">
        <v>25</v>
      </c>
      <c r="K9" s="87"/>
      <c r="L9" s="87"/>
      <c r="M9" s="87"/>
      <c r="N9" s="25" t="s">
        <v>26</v>
      </c>
      <c r="O9" s="86" t="s">
        <v>27</v>
      </c>
      <c r="P9" s="88"/>
      <c r="Q9" s="87"/>
      <c r="R9" s="25" t="s">
        <v>28</v>
      </c>
      <c r="S9" s="87" t="s">
        <v>29</v>
      </c>
      <c r="T9" s="87"/>
      <c r="U9" s="35"/>
    </row>
    <row r="10" spans="1:21" x14ac:dyDescent="0.25">
      <c r="A10" s="30"/>
      <c r="C10" s="44" t="s">
        <v>30</v>
      </c>
      <c r="D10" s="45"/>
      <c r="E10" s="44" t="s">
        <v>13</v>
      </c>
      <c r="F10" s="45"/>
      <c r="G10" s="44" t="s">
        <v>19</v>
      </c>
      <c r="H10" s="90"/>
      <c r="I10" s="25" t="s">
        <v>31</v>
      </c>
      <c r="J10" s="87" t="s">
        <v>32</v>
      </c>
      <c r="K10" s="87"/>
      <c r="L10" s="87"/>
      <c r="M10" s="87"/>
      <c r="N10" s="25" t="s">
        <v>33</v>
      </c>
      <c r="O10" s="86" t="s">
        <v>34</v>
      </c>
      <c r="P10" s="88"/>
      <c r="Q10" s="87"/>
      <c r="R10" s="25"/>
      <c r="S10" s="87"/>
      <c r="T10" s="87"/>
      <c r="U10" s="92"/>
    </row>
    <row r="11" spans="1:21" x14ac:dyDescent="0.25">
      <c r="A11" s="30"/>
      <c r="C11" s="41"/>
      <c r="D11" s="41"/>
      <c r="E11" s="41"/>
      <c r="F11" s="41"/>
      <c r="G11" s="41"/>
      <c r="H11" s="90"/>
      <c r="I11" s="25" t="s">
        <v>35</v>
      </c>
      <c r="J11" s="87" t="s">
        <v>36</v>
      </c>
      <c r="K11" s="87"/>
      <c r="L11" s="87"/>
      <c r="M11" s="87"/>
      <c r="N11" s="25" t="s">
        <v>37</v>
      </c>
      <c r="O11" s="86" t="s">
        <v>38</v>
      </c>
      <c r="P11" s="88"/>
      <c r="Q11" s="87"/>
      <c r="R11" s="89" t="s">
        <v>39</v>
      </c>
      <c r="S11" s="87"/>
      <c r="T11" s="87"/>
      <c r="U11" s="92"/>
    </row>
    <row r="12" spans="1:21" ht="19.5" x14ac:dyDescent="0.25">
      <c r="A12" s="30"/>
      <c r="C12" s="43">
        <v>104.68</v>
      </c>
      <c r="D12" s="41"/>
      <c r="E12" s="57">
        <v>1.35</v>
      </c>
      <c r="F12" s="41"/>
      <c r="G12" s="46">
        <v>2.6442957714285718</v>
      </c>
      <c r="H12" s="90"/>
      <c r="I12" s="25" t="s">
        <v>40</v>
      </c>
      <c r="J12" s="87" t="s">
        <v>41</v>
      </c>
      <c r="K12" s="87"/>
      <c r="L12" s="87"/>
      <c r="M12" s="87"/>
      <c r="N12" s="25" t="s">
        <v>42</v>
      </c>
      <c r="O12" s="86" t="s">
        <v>43</v>
      </c>
      <c r="P12" s="87"/>
      <c r="Q12" s="87"/>
      <c r="R12" s="25" t="s">
        <v>44</v>
      </c>
      <c r="S12" s="87" t="s">
        <v>45</v>
      </c>
      <c r="T12" s="87"/>
      <c r="U12" s="92"/>
    </row>
    <row r="13" spans="1:21" x14ac:dyDescent="0.25">
      <c r="A13" s="30"/>
      <c r="C13" s="44" t="s">
        <v>25</v>
      </c>
      <c r="D13" s="41"/>
      <c r="E13" s="44" t="s">
        <v>46</v>
      </c>
      <c r="F13" s="45"/>
      <c r="G13" s="47" t="s">
        <v>36</v>
      </c>
      <c r="H13" s="90"/>
      <c r="I13" s="25" t="s">
        <v>47</v>
      </c>
      <c r="J13" s="87" t="s">
        <v>48</v>
      </c>
      <c r="K13" s="87"/>
      <c r="L13" s="87"/>
      <c r="M13" s="87"/>
      <c r="N13" s="25" t="s">
        <v>49</v>
      </c>
      <c r="O13" s="86" t="s">
        <v>50</v>
      </c>
      <c r="P13" s="87"/>
      <c r="Q13" s="87"/>
      <c r="R13" s="25" t="s">
        <v>51</v>
      </c>
      <c r="S13" s="87" t="s">
        <v>52</v>
      </c>
      <c r="T13" s="87"/>
      <c r="U13" s="92"/>
    </row>
    <row r="14" spans="1:21" x14ac:dyDescent="0.25">
      <c r="A14" s="30"/>
      <c r="C14" s="41"/>
      <c r="D14" s="41"/>
      <c r="E14" s="41"/>
      <c r="F14" s="41"/>
      <c r="G14" s="41"/>
      <c r="H14" s="90"/>
      <c r="I14" s="25" t="s">
        <v>53</v>
      </c>
      <c r="J14" s="87" t="s">
        <v>54</v>
      </c>
      <c r="K14" s="87"/>
      <c r="L14" s="87"/>
      <c r="M14" s="87"/>
      <c r="N14" s="25" t="s">
        <v>55</v>
      </c>
      <c r="O14" s="86" t="s">
        <v>56</v>
      </c>
      <c r="P14" s="87"/>
      <c r="Q14" s="87"/>
      <c r="R14" s="25" t="s">
        <v>57</v>
      </c>
      <c r="S14" s="87" t="s">
        <v>58</v>
      </c>
      <c r="T14" s="87"/>
      <c r="U14" s="92"/>
    </row>
    <row r="15" spans="1:21" ht="25.5" x14ac:dyDescent="0.35">
      <c r="A15" s="30"/>
      <c r="C15" s="105">
        <v>0.9889170448860084</v>
      </c>
      <c r="D15" s="41"/>
      <c r="E15" s="48">
        <v>1.4E-2</v>
      </c>
      <c r="F15" s="41"/>
      <c r="G15" s="49">
        <v>44974</v>
      </c>
      <c r="H15" s="90"/>
      <c r="I15" s="25"/>
      <c r="J15" s="87"/>
      <c r="K15" s="87"/>
      <c r="L15" s="87"/>
      <c r="M15" s="87"/>
      <c r="N15" s="25" t="s">
        <v>59</v>
      </c>
      <c r="O15" s="86" t="s">
        <v>60</v>
      </c>
      <c r="P15" s="88"/>
      <c r="Q15" s="87"/>
      <c r="R15" s="25"/>
      <c r="S15" s="87"/>
      <c r="U15" s="31"/>
    </row>
    <row r="16" spans="1:21" x14ac:dyDescent="0.25">
      <c r="A16" s="30"/>
      <c r="C16" s="112" t="s">
        <v>61</v>
      </c>
      <c r="D16" s="41"/>
      <c r="E16" s="50" t="s">
        <v>62</v>
      </c>
      <c r="F16" s="41"/>
      <c r="G16" s="50" t="s">
        <v>54</v>
      </c>
      <c r="H16" s="90"/>
      <c r="I16" s="26" t="s">
        <v>63</v>
      </c>
      <c r="J16" s="87"/>
      <c r="K16" s="87"/>
      <c r="L16" s="23"/>
      <c r="M16" s="87"/>
      <c r="N16" s="25" t="s">
        <v>64</v>
      </c>
      <c r="O16" s="86" t="s">
        <v>65</v>
      </c>
      <c r="P16" s="88"/>
      <c r="Q16" s="87"/>
      <c r="R16" s="25"/>
      <c r="U16" s="31"/>
    </row>
    <row r="17" spans="1:21" ht="23.45" customHeight="1" x14ac:dyDescent="0.25">
      <c r="A17" s="30"/>
      <c r="C17" s="112"/>
      <c r="D17" s="41"/>
      <c r="E17" s="44" t="s">
        <v>66</v>
      </c>
      <c r="F17" s="41"/>
      <c r="G17" s="41"/>
      <c r="H17" s="90"/>
      <c r="I17" s="25" t="s">
        <v>67</v>
      </c>
      <c r="J17" s="87" t="s">
        <v>68</v>
      </c>
      <c r="K17" s="87"/>
      <c r="L17" s="23"/>
      <c r="M17" s="87"/>
      <c r="N17" s="25" t="s">
        <v>69</v>
      </c>
      <c r="O17" s="86" t="s">
        <v>70</v>
      </c>
      <c r="Q17" s="87"/>
      <c r="S17" s="87"/>
      <c r="U17" s="31"/>
    </row>
    <row r="18" spans="1:21" ht="14.45" customHeight="1" x14ac:dyDescent="0.25">
      <c r="A18" s="30"/>
      <c r="H18" s="30"/>
      <c r="I18" s="23"/>
      <c r="J18" s="23"/>
      <c r="K18" s="23"/>
      <c r="L18" s="23"/>
      <c r="M18" s="87"/>
      <c r="N18" s="25" t="s">
        <v>71</v>
      </c>
      <c r="O18" s="86" t="s">
        <v>72</v>
      </c>
      <c r="P18" s="86"/>
      <c r="Q18" s="88"/>
      <c r="U18" s="35"/>
    </row>
    <row r="19" spans="1:21" x14ac:dyDescent="0.25">
      <c r="A19" s="30"/>
      <c r="C19" s="56"/>
      <c r="E19" s="58" t="s">
        <v>281</v>
      </c>
      <c r="F19" s="59">
        <v>45807</v>
      </c>
      <c r="H19" s="30"/>
      <c r="I19" s="88"/>
      <c r="J19" s="88"/>
      <c r="K19" s="88"/>
      <c r="L19" s="88"/>
      <c r="M19" s="88"/>
      <c r="N19" s="25" t="s">
        <v>73</v>
      </c>
      <c r="O19" s="86" t="s">
        <v>74</v>
      </c>
      <c r="P19" s="86"/>
      <c r="Q19" s="88"/>
      <c r="R19" s="88"/>
      <c r="S19" s="88"/>
      <c r="T19" s="88"/>
      <c r="U19" s="92"/>
    </row>
    <row r="20" spans="1:21" x14ac:dyDescent="0.25">
      <c r="A20" s="30"/>
      <c r="H20" s="30"/>
      <c r="I20" s="88"/>
      <c r="J20" s="88"/>
      <c r="K20" s="88"/>
      <c r="L20" s="88"/>
      <c r="M20" s="88"/>
      <c r="N20" s="25" t="s">
        <v>75</v>
      </c>
      <c r="O20" s="86" t="s">
        <v>76</v>
      </c>
      <c r="P20" s="86"/>
      <c r="Q20" s="88"/>
      <c r="R20" s="88"/>
      <c r="S20" s="88"/>
      <c r="T20" s="88"/>
      <c r="U20" s="92"/>
    </row>
    <row r="21" spans="1:21" x14ac:dyDescent="0.25">
      <c r="A21" s="30"/>
      <c r="H21" s="30"/>
      <c r="I21" s="88"/>
      <c r="J21" s="88"/>
      <c r="K21" s="88"/>
      <c r="L21" s="88"/>
      <c r="M21" s="88"/>
      <c r="N21" s="25" t="s">
        <v>77</v>
      </c>
      <c r="O21" s="86" t="s">
        <v>78</v>
      </c>
      <c r="P21" s="86"/>
      <c r="R21" s="88"/>
      <c r="S21" s="88"/>
      <c r="T21" s="88"/>
      <c r="U21" s="92"/>
    </row>
    <row r="22" spans="1:21" x14ac:dyDescent="0.25">
      <c r="A22" s="30"/>
      <c r="H22" s="30"/>
      <c r="I22" s="88"/>
      <c r="J22" s="88"/>
      <c r="K22" s="88"/>
      <c r="L22" s="88"/>
      <c r="M22" s="88"/>
      <c r="N22" s="25" t="s">
        <v>79</v>
      </c>
      <c r="O22" s="86" t="s">
        <v>80</v>
      </c>
      <c r="P22" s="86"/>
      <c r="R22" s="88"/>
      <c r="S22" s="88"/>
      <c r="T22" s="88"/>
      <c r="U22" s="92"/>
    </row>
    <row r="23" spans="1:21" x14ac:dyDescent="0.25">
      <c r="A23" s="32"/>
      <c r="B23" s="33"/>
      <c r="C23" s="33"/>
      <c r="D23" s="33"/>
      <c r="E23" s="33"/>
      <c r="F23" s="33"/>
      <c r="G23" s="34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4"/>
    </row>
    <row r="44" spans="12:12" x14ac:dyDescent="0.25">
      <c r="L44" s="36"/>
    </row>
  </sheetData>
  <mergeCells count="2">
    <mergeCell ref="E5:G7"/>
    <mergeCell ref="C16:C17"/>
  </mergeCells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D564-BBB3-43D8-BBB1-8761528613F9}">
  <sheetPr codeName="Sheet5">
    <tabColor theme="4" tint="-0.499984740745262"/>
  </sheetPr>
  <dimension ref="C9:AU26"/>
  <sheetViews>
    <sheetView showGridLines="0" zoomScaleNormal="100" zoomScaleSheetLayoutView="106" workbookViewId="0">
      <selection activeCell="C11" sqref="C11"/>
    </sheetView>
  </sheetViews>
  <sheetFormatPr defaultRowHeight="15" outlineLevelCol="1" x14ac:dyDescent="0.25"/>
  <cols>
    <col min="2" max="2" width="2.28515625" customWidth="1"/>
    <col min="3" max="3" width="21.7109375" customWidth="1"/>
    <col min="4" max="4" width="0" hidden="1" customWidth="1"/>
    <col min="5" max="5" width="8.7109375" hidden="1" customWidth="1" outlineLevel="1"/>
    <col min="6" max="6" width="8.7109375" hidden="1" customWidth="1" outlineLevel="1" collapsed="1"/>
    <col min="7" max="7" width="8.7109375" hidden="1" customWidth="1" outlineLevel="1"/>
    <col min="8" max="8" width="0" hidden="1" customWidth="1" outlineLevel="1"/>
    <col min="9" max="10" width="0" hidden="1" customWidth="1" outlineLevel="1" collapsed="1"/>
    <col min="11" max="11" width="0" hidden="1" customWidth="1" outlineLevel="1"/>
    <col min="12" max="12" width="0" hidden="1" customWidth="1" outlineLevel="1" collapsed="1"/>
    <col min="13" max="13" width="0" hidden="1" customWidth="1" collapsed="1"/>
    <col min="14" max="14" width="0" hidden="1" customWidth="1" outlineLevel="1"/>
    <col min="15" max="15" width="0" hidden="1" customWidth="1" outlineLevel="1" collapsed="1"/>
    <col min="16" max="16" width="9.140625" collapsed="1"/>
  </cols>
  <sheetData>
    <row r="9" spans="3:47" x14ac:dyDescent="0.25">
      <c r="C9" s="17" t="s">
        <v>81</v>
      </c>
    </row>
    <row r="10" spans="3:47" ht="9.9499999999999993" customHeight="1" x14ac:dyDescent="0.25"/>
    <row r="11" spans="3:47" ht="19.5" customHeight="1" x14ac:dyDescent="0.25">
      <c r="C11" s="109" t="s">
        <v>82</v>
      </c>
      <c r="D11" s="109">
        <v>45078</v>
      </c>
      <c r="E11" s="109">
        <v>45108</v>
      </c>
      <c r="F11" s="109">
        <v>45139</v>
      </c>
      <c r="G11" s="109">
        <v>45170</v>
      </c>
      <c r="H11" s="109">
        <v>45200</v>
      </c>
      <c r="I11" s="109">
        <v>45231</v>
      </c>
      <c r="J11" s="109">
        <v>45261</v>
      </c>
      <c r="K11" s="109">
        <v>45292</v>
      </c>
      <c r="L11" s="109">
        <v>45323</v>
      </c>
      <c r="M11" s="109">
        <v>45352</v>
      </c>
      <c r="N11" s="109">
        <v>45383</v>
      </c>
      <c r="O11" s="109">
        <v>45413</v>
      </c>
      <c r="P11" s="109">
        <v>45444</v>
      </c>
      <c r="Q11" s="109">
        <v>45474</v>
      </c>
      <c r="R11" s="109">
        <v>45505</v>
      </c>
      <c r="S11" s="109">
        <v>45536</v>
      </c>
      <c r="T11" s="109" t="s">
        <v>317</v>
      </c>
      <c r="U11" s="109">
        <v>45985</v>
      </c>
      <c r="V11" s="109" t="s">
        <v>318</v>
      </c>
      <c r="W11" s="109">
        <v>45682</v>
      </c>
      <c r="X11" s="109" t="s">
        <v>321</v>
      </c>
      <c r="Y11" s="109">
        <v>45741</v>
      </c>
      <c r="Z11" s="109" t="s">
        <v>330</v>
      </c>
      <c r="AA11" s="109" t="s">
        <v>338</v>
      </c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</row>
    <row r="12" spans="3:47" x14ac:dyDescent="0.25">
      <c r="C12" s="1" t="s">
        <v>83</v>
      </c>
      <c r="D12" s="52">
        <v>0.4</v>
      </c>
      <c r="E12" s="52">
        <v>1.2</v>
      </c>
      <c r="F12" s="52">
        <v>2.2999999999999998</v>
      </c>
      <c r="G12" s="52">
        <v>2.8</v>
      </c>
      <c r="H12" s="52">
        <v>5.8</v>
      </c>
      <c r="I12" s="52">
        <v>6.2</v>
      </c>
      <c r="J12" s="52">
        <v>7.3</v>
      </c>
      <c r="K12" s="52">
        <v>8.1999999999999993</v>
      </c>
      <c r="L12" s="52">
        <v>8.1999999999999993</v>
      </c>
      <c r="M12" s="52">
        <v>9</v>
      </c>
      <c r="N12" s="52">
        <v>9.6</v>
      </c>
      <c r="O12" s="52">
        <v>9.1999999999999993</v>
      </c>
      <c r="P12" s="52">
        <v>10</v>
      </c>
      <c r="Q12" s="52">
        <v>13.4</v>
      </c>
      <c r="R12" s="52">
        <v>13.2</v>
      </c>
      <c r="S12" s="52">
        <v>13.8</v>
      </c>
      <c r="T12" s="52">
        <v>16.600000000000001</v>
      </c>
      <c r="U12" s="52">
        <v>14.3</v>
      </c>
      <c r="V12" s="52">
        <v>18.2</v>
      </c>
      <c r="W12" s="52">
        <v>20.6</v>
      </c>
      <c r="X12" s="52">
        <v>18.5</v>
      </c>
      <c r="Y12" s="52">
        <v>18.3</v>
      </c>
      <c r="Z12" s="52">
        <v>20.5</v>
      </c>
      <c r="AA12" s="52">
        <v>21.8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</row>
    <row r="13" spans="3:47" x14ac:dyDescent="0.25">
      <c r="C13" s="1" t="s">
        <v>84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0.1</v>
      </c>
      <c r="L13" s="52">
        <v>0.1</v>
      </c>
      <c r="M13" s="52">
        <v>0.1</v>
      </c>
      <c r="N13" s="52">
        <v>0.1</v>
      </c>
      <c r="O13" s="52">
        <v>0.3</v>
      </c>
      <c r="P13" s="52">
        <v>0.2</v>
      </c>
      <c r="Q13" s="52">
        <v>0.2</v>
      </c>
      <c r="R13" s="52">
        <v>0.2</v>
      </c>
      <c r="S13" s="52">
        <v>0.2</v>
      </c>
      <c r="T13" s="52">
        <v>0.2</v>
      </c>
      <c r="U13" s="52">
        <v>0.2</v>
      </c>
      <c r="V13" s="52">
        <v>0.2</v>
      </c>
      <c r="W13" s="52">
        <v>0.1</v>
      </c>
      <c r="X13" s="52">
        <v>0.2</v>
      </c>
      <c r="Y13" s="52">
        <v>0.2</v>
      </c>
      <c r="Z13" s="52">
        <v>0.1</v>
      </c>
      <c r="AA13" s="52">
        <v>0.1</v>
      </c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</row>
    <row r="14" spans="3:47" x14ac:dyDescent="0.25">
      <c r="C14" s="1" t="s">
        <v>85</v>
      </c>
      <c r="D14" s="52">
        <v>0.6</v>
      </c>
      <c r="E14" s="52">
        <v>0.8</v>
      </c>
      <c r="F14" s="52">
        <v>0.6</v>
      </c>
      <c r="G14" s="52">
        <v>0.5</v>
      </c>
      <c r="H14" s="52">
        <v>1.3</v>
      </c>
      <c r="I14" s="52">
        <v>2.4</v>
      </c>
      <c r="J14" s="52">
        <v>1.4</v>
      </c>
      <c r="K14" s="52">
        <v>0.7</v>
      </c>
      <c r="L14" s="52">
        <v>0.2</v>
      </c>
      <c r="M14" s="52">
        <v>0</v>
      </c>
      <c r="N14" s="52">
        <v>0</v>
      </c>
      <c r="O14" s="52">
        <v>0</v>
      </c>
      <c r="P14" s="52">
        <v>2</v>
      </c>
      <c r="Q14" s="52">
        <v>3.6</v>
      </c>
      <c r="R14" s="52">
        <v>3.5</v>
      </c>
      <c r="S14" s="52">
        <v>2.9</v>
      </c>
      <c r="T14" s="52">
        <v>2.5</v>
      </c>
      <c r="U14" s="52">
        <v>2</v>
      </c>
      <c r="V14" s="52">
        <v>1</v>
      </c>
      <c r="W14" s="52">
        <v>0.6</v>
      </c>
      <c r="X14" s="52">
        <v>0.6</v>
      </c>
      <c r="Y14" s="52">
        <v>0.6</v>
      </c>
      <c r="Z14" s="52">
        <v>0.5</v>
      </c>
      <c r="AA14" s="52">
        <v>0.7</v>
      </c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</row>
    <row r="15" spans="3:47" x14ac:dyDescent="0.25">
      <c r="C15" s="1" t="s">
        <v>86</v>
      </c>
      <c r="D15" s="52">
        <v>0.3</v>
      </c>
      <c r="E15" s="52">
        <v>0.2</v>
      </c>
      <c r="F15" s="52">
        <v>0.4</v>
      </c>
      <c r="G15" s="52">
        <v>1.1000000000000001</v>
      </c>
      <c r="H15" s="52">
        <v>0.9</v>
      </c>
      <c r="I15" s="52">
        <v>0.2</v>
      </c>
      <c r="J15" s="52">
        <v>0.2</v>
      </c>
      <c r="K15" s="52">
        <v>0.6</v>
      </c>
      <c r="L15" s="52">
        <v>0.2</v>
      </c>
      <c r="M15" s="52">
        <v>0.1</v>
      </c>
      <c r="N15" s="52">
        <v>0.1</v>
      </c>
      <c r="O15" s="52">
        <v>0.5</v>
      </c>
      <c r="P15" s="52">
        <v>2.2999999999999998</v>
      </c>
      <c r="Q15" s="52">
        <v>1.1000000000000001</v>
      </c>
      <c r="R15" s="52">
        <v>0.8</v>
      </c>
      <c r="S15" s="52">
        <v>0.5</v>
      </c>
      <c r="T15" s="52">
        <v>0.5</v>
      </c>
      <c r="U15" s="52">
        <v>0.3</v>
      </c>
      <c r="V15" s="52">
        <v>0.5</v>
      </c>
      <c r="W15" s="52">
        <v>0.6</v>
      </c>
      <c r="X15" s="52">
        <v>0.9</v>
      </c>
      <c r="Y15" s="52">
        <v>0.9</v>
      </c>
      <c r="Z15" s="52">
        <v>0.7</v>
      </c>
      <c r="AA15" s="52">
        <v>0.5</v>
      </c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</row>
    <row r="16" spans="3:47" x14ac:dyDescent="0.25">
      <c r="C16" s="1" t="s">
        <v>87</v>
      </c>
      <c r="D16" s="52">
        <v>-0.2</v>
      </c>
      <c r="E16" s="52">
        <v>-0.2</v>
      </c>
      <c r="F16" s="52">
        <v>-0.3</v>
      </c>
      <c r="G16" s="52">
        <v>-0.5</v>
      </c>
      <c r="H16" s="52">
        <v>-0.8</v>
      </c>
      <c r="I16" s="52">
        <v>-0.9</v>
      </c>
      <c r="J16" s="52">
        <v>-0.9</v>
      </c>
      <c r="K16" s="52">
        <v>-1</v>
      </c>
      <c r="L16" s="52">
        <v>-0.9</v>
      </c>
      <c r="M16" s="52">
        <v>-0.9</v>
      </c>
      <c r="N16" s="52">
        <v>-1</v>
      </c>
      <c r="O16" s="52">
        <v>-1.1000000000000001</v>
      </c>
      <c r="P16" s="52">
        <v>-1.8</v>
      </c>
      <c r="Q16" s="52">
        <v>-2.1</v>
      </c>
      <c r="R16" s="52">
        <v>-2.1</v>
      </c>
      <c r="S16" s="52">
        <v>-2.1</v>
      </c>
      <c r="T16" s="52">
        <v>-2.2000000000000002</v>
      </c>
      <c r="U16" s="52">
        <v>-1.8</v>
      </c>
      <c r="V16" s="52">
        <v>-2</v>
      </c>
      <c r="W16" s="52">
        <v>-2</v>
      </c>
      <c r="X16" s="52">
        <v>-1.9</v>
      </c>
      <c r="Y16" s="52">
        <v>-1.8</v>
      </c>
      <c r="Z16" s="52">
        <v>-1.9</v>
      </c>
      <c r="AA16" s="52">
        <v>-2</v>
      </c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</row>
    <row r="17" spans="3:47" x14ac:dyDescent="0.25">
      <c r="C17" s="2" t="s">
        <v>88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0.5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0.8</v>
      </c>
      <c r="R17" s="53">
        <v>0</v>
      </c>
      <c r="S17" s="53">
        <v>0.1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</row>
    <row r="18" spans="3:47" x14ac:dyDescent="0.25">
      <c r="C18" s="3" t="s">
        <v>89</v>
      </c>
      <c r="D18" s="54">
        <v>1.1000000000000001</v>
      </c>
      <c r="E18" s="54">
        <v>2</v>
      </c>
      <c r="F18" s="54">
        <v>3</v>
      </c>
      <c r="G18" s="54">
        <v>3.9</v>
      </c>
      <c r="H18" s="54">
        <v>7.2</v>
      </c>
      <c r="I18" s="54">
        <v>7.8</v>
      </c>
      <c r="J18" s="54">
        <v>8.5</v>
      </c>
      <c r="K18" s="54">
        <v>8.6</v>
      </c>
      <c r="L18" s="54">
        <v>7.8</v>
      </c>
      <c r="M18" s="54">
        <v>8.3000000000000007</v>
      </c>
      <c r="N18" s="54">
        <v>8.8000000000000007</v>
      </c>
      <c r="O18" s="54">
        <v>8.9</v>
      </c>
      <c r="P18" s="54">
        <v>12.7</v>
      </c>
      <c r="Q18" s="54">
        <v>16.899999999999999</v>
      </c>
      <c r="R18" s="54">
        <v>15.5</v>
      </c>
      <c r="S18" s="54">
        <v>15.4</v>
      </c>
      <c r="T18" s="54">
        <v>17.5</v>
      </c>
      <c r="U18" s="54">
        <v>15</v>
      </c>
      <c r="V18" s="54">
        <v>17.899999999999999</v>
      </c>
      <c r="W18" s="54">
        <v>19.899999999999999</v>
      </c>
      <c r="X18" s="54">
        <v>18.3</v>
      </c>
      <c r="Y18" s="54">
        <v>18.100000000000001</v>
      </c>
      <c r="Z18" s="54">
        <v>19.899999999999999</v>
      </c>
      <c r="AA18" s="54">
        <v>21.1</v>
      </c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</row>
    <row r="19" spans="3:47" x14ac:dyDescent="0.25">
      <c r="C19" s="4" t="s">
        <v>90</v>
      </c>
      <c r="D19" s="55">
        <v>1.1000000000000001</v>
      </c>
      <c r="E19" s="55">
        <v>2</v>
      </c>
      <c r="F19" s="55">
        <v>2.9</v>
      </c>
      <c r="G19" s="55">
        <v>3.9</v>
      </c>
      <c r="H19" s="55">
        <v>7.2</v>
      </c>
      <c r="I19" s="55">
        <v>7.8</v>
      </c>
      <c r="J19" s="55">
        <v>8.4</v>
      </c>
      <c r="K19" s="55">
        <v>8.6</v>
      </c>
      <c r="L19" s="55">
        <v>7.8</v>
      </c>
      <c r="M19" s="55">
        <v>8.4</v>
      </c>
      <c r="N19" s="55">
        <v>8.5</v>
      </c>
      <c r="O19" s="55">
        <v>8.8000000000000007</v>
      </c>
      <c r="P19" s="55">
        <v>12.6</v>
      </c>
      <c r="Q19" s="55">
        <v>16.399999999999999</v>
      </c>
      <c r="R19" s="55">
        <v>15.8</v>
      </c>
      <c r="S19" s="55">
        <v>15.3</v>
      </c>
      <c r="T19" s="55">
        <v>16.8</v>
      </c>
      <c r="U19" s="55">
        <v>15.3</v>
      </c>
      <c r="V19" s="55">
        <v>16.8</v>
      </c>
      <c r="W19" s="55">
        <v>19.100000000000001</v>
      </c>
      <c r="X19" s="55">
        <v>18.7</v>
      </c>
      <c r="Y19" s="55">
        <v>18.100000000000001</v>
      </c>
      <c r="Z19" s="55">
        <v>19.899999999999999</v>
      </c>
      <c r="AA19" s="55">
        <v>20.7</v>
      </c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</row>
    <row r="20" spans="3:47" ht="23.25" x14ac:dyDescent="0.25">
      <c r="C20" s="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</row>
    <row r="21" spans="3:47" x14ac:dyDescent="0.25">
      <c r="C21" s="5" t="s">
        <v>91</v>
      </c>
      <c r="D21" s="70">
        <v>0.66</v>
      </c>
      <c r="E21" s="70">
        <v>1.02</v>
      </c>
      <c r="F21" s="70">
        <v>0.9</v>
      </c>
      <c r="G21" s="70">
        <v>0.77</v>
      </c>
      <c r="H21" s="70">
        <v>0.97</v>
      </c>
      <c r="I21" s="70">
        <v>1.05</v>
      </c>
      <c r="J21" s="70">
        <v>1.1399999999999999</v>
      </c>
      <c r="K21" s="70">
        <v>1.1599999999999999</v>
      </c>
      <c r="L21" s="70">
        <v>1.05</v>
      </c>
      <c r="M21" s="70">
        <v>1.1100000000000001</v>
      </c>
      <c r="N21" s="70">
        <v>1.19</v>
      </c>
      <c r="O21" s="70">
        <v>1</v>
      </c>
      <c r="P21" s="70">
        <v>0.82</v>
      </c>
      <c r="Q21" s="70">
        <v>1.1000000000000001</v>
      </c>
      <c r="R21" s="70">
        <v>1.01</v>
      </c>
      <c r="S21" s="70">
        <v>1</v>
      </c>
      <c r="T21" s="70">
        <v>1.1399999999999999</v>
      </c>
      <c r="U21" s="70">
        <v>0.97</v>
      </c>
      <c r="V21" s="70">
        <v>1.17</v>
      </c>
      <c r="W21" s="70">
        <v>1.29</v>
      </c>
      <c r="X21" s="70">
        <v>1.19</v>
      </c>
      <c r="Y21" s="70">
        <v>1.18</v>
      </c>
      <c r="Z21" s="70">
        <v>1.3</v>
      </c>
      <c r="AA21" s="70">
        <v>1.37</v>
      </c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</row>
    <row r="22" spans="3:47" x14ac:dyDescent="0.25">
      <c r="C22" s="6" t="s">
        <v>221</v>
      </c>
      <c r="D22" s="71">
        <v>0.65</v>
      </c>
      <c r="E22" s="71">
        <v>1.02</v>
      </c>
      <c r="F22" s="71">
        <v>0.9</v>
      </c>
      <c r="G22" s="71">
        <v>0.77</v>
      </c>
      <c r="H22" s="71">
        <v>0.97</v>
      </c>
      <c r="I22" s="71">
        <v>1.06</v>
      </c>
      <c r="J22" s="71">
        <v>1.1399999999999999</v>
      </c>
      <c r="K22" s="71">
        <v>1.1599999999999999</v>
      </c>
      <c r="L22" s="71">
        <v>1.06</v>
      </c>
      <c r="M22" s="71">
        <v>1.1399999999999999</v>
      </c>
      <c r="N22" s="71">
        <v>1.1499999999999999</v>
      </c>
      <c r="O22" s="71">
        <v>1.08</v>
      </c>
      <c r="P22" s="71">
        <v>0.82</v>
      </c>
      <c r="Q22" s="71">
        <v>1.07</v>
      </c>
      <c r="R22" s="71">
        <v>1.03</v>
      </c>
      <c r="S22" s="71">
        <v>1</v>
      </c>
      <c r="T22" s="71">
        <v>1.1000000000000001</v>
      </c>
      <c r="U22" s="71">
        <v>1</v>
      </c>
      <c r="V22" s="71">
        <v>1.1000000000000001</v>
      </c>
      <c r="W22" s="71">
        <v>1.25</v>
      </c>
      <c r="X22" s="71">
        <v>1.22</v>
      </c>
      <c r="Y22" s="71">
        <v>1.18</v>
      </c>
      <c r="Z22" s="71">
        <v>1.3</v>
      </c>
      <c r="AA22" s="71">
        <v>1.35</v>
      </c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</row>
    <row r="23" spans="3:47" x14ac:dyDescent="0.25"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</row>
    <row r="24" spans="3:47" x14ac:dyDescent="0.25"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</row>
    <row r="25" spans="3:47" x14ac:dyDescent="0.25"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</row>
    <row r="26" spans="3:47" x14ac:dyDescent="0.25"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</row>
  </sheetData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8715-95AA-46CC-892D-77FF76DD24F6}">
  <sheetPr>
    <tabColor theme="4" tint="-0.499984740745262"/>
  </sheetPr>
  <dimension ref="C9:V281"/>
  <sheetViews>
    <sheetView showGridLines="0" zoomScaleNormal="100" workbookViewId="0">
      <selection activeCell="C11" sqref="C11"/>
    </sheetView>
  </sheetViews>
  <sheetFormatPr defaultRowHeight="15" x14ac:dyDescent="0.25"/>
  <cols>
    <col min="2" max="2" width="2.28515625" customWidth="1"/>
    <col min="3" max="3" width="4.42578125" customWidth="1"/>
    <col min="4" max="4" width="6" customWidth="1"/>
    <col min="5" max="5" width="10.42578125" customWidth="1"/>
    <col min="6" max="6" width="20.85546875" customWidth="1"/>
    <col min="7" max="7" width="8.5703125" customWidth="1"/>
    <col min="8" max="8" width="10.7109375" customWidth="1"/>
    <col min="9" max="9" width="9.42578125" customWidth="1"/>
    <col min="10" max="10" width="8.28515625" customWidth="1"/>
    <col min="11" max="11" width="12.140625" customWidth="1"/>
    <col min="12" max="12" width="11.7109375" customWidth="1"/>
    <col min="13" max="13" width="8.42578125" customWidth="1"/>
    <col min="14" max="14" width="20.140625" customWidth="1"/>
    <col min="15" max="15" width="20.5703125" customWidth="1"/>
    <col min="16" max="16" width="9.85546875" customWidth="1"/>
    <col min="17" max="18" width="12.140625" customWidth="1"/>
    <col min="19" max="20" width="18.7109375" customWidth="1"/>
    <col min="21" max="21" width="68.85546875" style="107" bestFit="1" customWidth="1"/>
  </cols>
  <sheetData>
    <row r="9" spans="3:22" x14ac:dyDescent="0.25">
      <c r="C9" s="17" t="s">
        <v>4</v>
      </c>
    </row>
    <row r="10" spans="3:22" ht="9.9499999999999993" customHeight="1" x14ac:dyDescent="0.25"/>
    <row r="11" spans="3:22" ht="24.75" customHeight="1" x14ac:dyDescent="0.25">
      <c r="C11" s="68" t="s">
        <v>92</v>
      </c>
      <c r="D11" s="69" t="s">
        <v>93</v>
      </c>
      <c r="E11" s="69" t="s">
        <v>94</v>
      </c>
      <c r="F11" s="69" t="s">
        <v>95</v>
      </c>
      <c r="G11" s="69" t="s">
        <v>96</v>
      </c>
      <c r="H11" s="69" t="s">
        <v>97</v>
      </c>
      <c r="I11" s="69" t="s">
        <v>98</v>
      </c>
      <c r="J11" s="69" t="s">
        <v>99</v>
      </c>
      <c r="K11" s="80" t="s">
        <v>100</v>
      </c>
      <c r="L11" s="80" t="s">
        <v>101</v>
      </c>
      <c r="M11" s="82" t="s">
        <v>102</v>
      </c>
      <c r="N11" s="69" t="s">
        <v>103</v>
      </c>
      <c r="O11" s="69" t="s">
        <v>104</v>
      </c>
      <c r="P11" s="69" t="s">
        <v>105</v>
      </c>
      <c r="Q11" s="69" t="s">
        <v>106</v>
      </c>
      <c r="R11" s="69" t="s">
        <v>107</v>
      </c>
      <c r="S11" s="69" t="s">
        <v>108</v>
      </c>
      <c r="T11" s="69" t="s">
        <v>135</v>
      </c>
      <c r="U11" s="20" t="s">
        <v>109</v>
      </c>
    </row>
    <row r="12" spans="3:22" s="13" customFormat="1" ht="20.100000000000001" customHeight="1" x14ac:dyDescent="0.25">
      <c r="C12" s="94">
        <v>1</v>
      </c>
      <c r="D12" s="95" t="s">
        <v>110</v>
      </c>
      <c r="E12" s="96" t="s">
        <v>232</v>
      </c>
      <c r="F12" s="97" t="s">
        <v>339</v>
      </c>
      <c r="G12" s="104" t="s">
        <v>222</v>
      </c>
      <c r="H12" s="94" t="s">
        <v>116</v>
      </c>
      <c r="I12" s="93">
        <v>0.05</v>
      </c>
      <c r="J12" s="93">
        <v>4.9999999999969999E-2</v>
      </c>
      <c r="K12" s="102">
        <v>100.07363979423918</v>
      </c>
      <c r="L12" s="102">
        <v>100.14733381999999</v>
      </c>
      <c r="M12" s="83">
        <v>5.9894487435293964E-2</v>
      </c>
      <c r="N12" s="21" t="s">
        <v>268</v>
      </c>
      <c r="O12" s="81" t="s">
        <v>233</v>
      </c>
      <c r="P12" s="81" t="s">
        <v>168</v>
      </c>
      <c r="Q12" s="21">
        <v>2.0555555555555554</v>
      </c>
      <c r="R12" s="21">
        <v>2.6090235648749172</v>
      </c>
      <c r="S12" s="22">
        <v>47296</v>
      </c>
      <c r="T12" s="22" t="s">
        <v>194</v>
      </c>
      <c r="U12" s="123" t="s">
        <v>259</v>
      </c>
      <c r="V12" s="103"/>
    </row>
    <row r="13" spans="3:22" s="13" customFormat="1" ht="20.100000000000001" customHeight="1" x14ac:dyDescent="0.25">
      <c r="C13" s="94">
        <v>2</v>
      </c>
      <c r="D13" s="95" t="s">
        <v>110</v>
      </c>
      <c r="E13" s="96" t="s">
        <v>267</v>
      </c>
      <c r="F13" s="97" t="s">
        <v>340</v>
      </c>
      <c r="G13" s="104" t="s">
        <v>222</v>
      </c>
      <c r="H13" s="94" t="s">
        <v>116</v>
      </c>
      <c r="I13" s="93">
        <v>5.2499999999999998E-2</v>
      </c>
      <c r="J13" s="93">
        <v>5.2499999975319997E-2</v>
      </c>
      <c r="K13" s="102">
        <v>90.04497343315488</v>
      </c>
      <c r="L13" s="102">
        <v>90.112132989999992</v>
      </c>
      <c r="M13" s="83">
        <v>5.3892797853588373E-2</v>
      </c>
      <c r="N13" s="21" t="s">
        <v>268</v>
      </c>
      <c r="O13" s="81" t="s">
        <v>140</v>
      </c>
      <c r="P13" s="81" t="s">
        <v>168</v>
      </c>
      <c r="Q13" s="21">
        <v>1.3373015873015872</v>
      </c>
      <c r="R13" s="21">
        <v>1.9521993099728958</v>
      </c>
      <c r="S13" s="22">
        <v>47350</v>
      </c>
      <c r="T13" s="22" t="s">
        <v>194</v>
      </c>
      <c r="U13" s="123" t="s">
        <v>269</v>
      </c>
      <c r="V13" s="103"/>
    </row>
    <row r="14" spans="3:22" s="13" customFormat="1" ht="20.100000000000001" customHeight="1" x14ac:dyDescent="0.25">
      <c r="C14" s="94">
        <v>3</v>
      </c>
      <c r="D14" s="95" t="s">
        <v>110</v>
      </c>
      <c r="E14" s="96" t="s">
        <v>302</v>
      </c>
      <c r="F14" s="97" t="s">
        <v>303</v>
      </c>
      <c r="G14" s="104" t="s">
        <v>113</v>
      </c>
      <c r="H14" s="94" t="s">
        <v>116</v>
      </c>
      <c r="I14" s="93">
        <v>3.5000000000000003E-2</v>
      </c>
      <c r="J14" s="93">
        <v>3.4999999999970006E-2</v>
      </c>
      <c r="K14" s="102">
        <v>88.183091410403946</v>
      </c>
      <c r="L14" s="102">
        <v>88.246706970000005</v>
      </c>
      <c r="M14" s="83">
        <v>5.2777154220806539E-2</v>
      </c>
      <c r="N14" s="21" t="s">
        <v>256</v>
      </c>
      <c r="O14" s="81" t="s">
        <v>304</v>
      </c>
      <c r="P14" s="81" t="s">
        <v>305</v>
      </c>
      <c r="Q14" s="21">
        <v>4.8968253968253972</v>
      </c>
      <c r="R14" s="21">
        <v>8.7030581749602032</v>
      </c>
      <c r="S14" s="22">
        <v>50024</v>
      </c>
      <c r="T14" s="22" t="s">
        <v>190</v>
      </c>
      <c r="U14" s="123" t="s">
        <v>306</v>
      </c>
      <c r="V14" s="103"/>
    </row>
    <row r="15" spans="3:22" s="13" customFormat="1" ht="20.100000000000001" customHeight="1" x14ac:dyDescent="0.25">
      <c r="C15" s="94">
        <v>4</v>
      </c>
      <c r="D15" s="95" t="s">
        <v>110</v>
      </c>
      <c r="E15" s="96" t="s">
        <v>165</v>
      </c>
      <c r="F15" s="97" t="s">
        <v>223</v>
      </c>
      <c r="G15" s="104" t="s">
        <v>113</v>
      </c>
      <c r="H15" s="94" t="s">
        <v>116</v>
      </c>
      <c r="I15" s="93">
        <v>5.5571000000000002E-2</v>
      </c>
      <c r="J15" s="93">
        <v>5.5510780389489998E-2</v>
      </c>
      <c r="K15" s="102">
        <v>85.125233744170643</v>
      </c>
      <c r="L15" s="102">
        <v>84.296668089999997</v>
      </c>
      <c r="M15" s="83">
        <v>5.0414779257412001E-2</v>
      </c>
      <c r="N15" s="21" t="s">
        <v>184</v>
      </c>
      <c r="O15" s="81" t="s">
        <v>167</v>
      </c>
      <c r="P15" s="81" t="s">
        <v>111</v>
      </c>
      <c r="Q15" s="21">
        <v>2.0079365079365079</v>
      </c>
      <c r="R15" s="21">
        <v>2.4841269841269842</v>
      </c>
      <c r="S15" s="22">
        <v>46720</v>
      </c>
      <c r="T15" s="22" t="s">
        <v>190</v>
      </c>
      <c r="U15" s="123" t="s">
        <v>191</v>
      </c>
      <c r="V15" s="103"/>
    </row>
    <row r="16" spans="3:22" s="13" customFormat="1" ht="20.100000000000001" customHeight="1" x14ac:dyDescent="0.25">
      <c r="C16" s="94">
        <v>5</v>
      </c>
      <c r="D16" s="95" t="s">
        <v>110</v>
      </c>
      <c r="E16" s="96" t="s">
        <v>225</v>
      </c>
      <c r="F16" s="97" t="s">
        <v>341</v>
      </c>
      <c r="G16" s="104" t="s">
        <v>222</v>
      </c>
      <c r="H16" s="94" t="s">
        <v>116</v>
      </c>
      <c r="I16" s="93">
        <v>5.6000000000000008E-2</v>
      </c>
      <c r="J16" s="93">
        <v>5.5999999999999994E-2</v>
      </c>
      <c r="K16" s="102">
        <v>65.495055496535315</v>
      </c>
      <c r="L16" s="102">
        <v>65.544767950000008</v>
      </c>
      <c r="M16" s="83">
        <v>3.9199948023444391E-2</v>
      </c>
      <c r="N16" s="21" t="s">
        <v>268</v>
      </c>
      <c r="O16" s="81" t="s">
        <v>231</v>
      </c>
      <c r="P16" s="81" t="s">
        <v>168</v>
      </c>
      <c r="Q16" s="21">
        <v>2.0833333333333335</v>
      </c>
      <c r="R16" s="21">
        <v>2.2509240370279415</v>
      </c>
      <c r="S16" s="22">
        <v>47192</v>
      </c>
      <c r="T16" s="22" t="s">
        <v>190</v>
      </c>
      <c r="U16" s="123" t="s">
        <v>226</v>
      </c>
      <c r="V16" s="103"/>
    </row>
    <row r="17" spans="3:22" s="13" customFormat="1" ht="20.100000000000001" customHeight="1" x14ac:dyDescent="0.25">
      <c r="C17" s="94">
        <v>6</v>
      </c>
      <c r="D17" s="95" t="s">
        <v>110</v>
      </c>
      <c r="E17" s="96" t="s">
        <v>193</v>
      </c>
      <c r="F17" s="97" t="s">
        <v>342</v>
      </c>
      <c r="G17" s="104" t="s">
        <v>222</v>
      </c>
      <c r="H17" s="94" t="s">
        <v>116</v>
      </c>
      <c r="I17" s="93">
        <v>4.4986999999999992E-2</v>
      </c>
      <c r="J17" s="93">
        <v>4.4897343729259999E-2</v>
      </c>
      <c r="K17" s="102">
        <v>66.883186116280569</v>
      </c>
      <c r="L17" s="102">
        <v>64.933102109999993</v>
      </c>
      <c r="M17" s="83">
        <v>3.88341328731946E-2</v>
      </c>
      <c r="N17" s="21" t="s">
        <v>268</v>
      </c>
      <c r="O17" s="81" t="s">
        <v>140</v>
      </c>
      <c r="P17" s="81" t="s">
        <v>168</v>
      </c>
      <c r="Q17" s="21">
        <v>3.1666666666666665</v>
      </c>
      <c r="R17" s="21">
        <v>4.6805505228200177</v>
      </c>
      <c r="S17" s="22">
        <v>48283</v>
      </c>
      <c r="T17" s="22" t="s">
        <v>194</v>
      </c>
      <c r="U17" s="123" t="s">
        <v>195</v>
      </c>
      <c r="V17" s="103"/>
    </row>
    <row r="18" spans="3:22" s="13" customFormat="1" ht="20.100000000000001" customHeight="1" x14ac:dyDescent="0.25">
      <c r="C18" s="94">
        <v>7</v>
      </c>
      <c r="D18" s="95" t="s">
        <v>110</v>
      </c>
      <c r="E18" s="96" t="s">
        <v>234</v>
      </c>
      <c r="F18" s="97" t="s">
        <v>255</v>
      </c>
      <c r="G18" s="104" t="s">
        <v>229</v>
      </c>
      <c r="H18" s="94" t="s">
        <v>116</v>
      </c>
      <c r="I18" s="93">
        <v>4.1217999999999998E-2</v>
      </c>
      <c r="J18" s="93">
        <v>4.1229701788130006E-2</v>
      </c>
      <c r="K18" s="102">
        <v>62.852836738411128</v>
      </c>
      <c r="L18" s="102">
        <v>62.465356540000002</v>
      </c>
      <c r="M18" s="83">
        <v>3.735826376716804E-2</v>
      </c>
      <c r="N18" s="21" t="s">
        <v>256</v>
      </c>
      <c r="O18" s="81" t="s">
        <v>260</v>
      </c>
      <c r="P18" s="81" t="s">
        <v>257</v>
      </c>
      <c r="Q18" s="21">
        <v>1.9563492063492063</v>
      </c>
      <c r="R18" s="21">
        <v>2.376984126984127</v>
      </c>
      <c r="S18" s="22">
        <v>46679</v>
      </c>
      <c r="T18" s="22" t="s">
        <v>258</v>
      </c>
      <c r="U18" s="123" t="s">
        <v>261</v>
      </c>
      <c r="V18" s="103"/>
    </row>
    <row r="19" spans="3:22" s="13" customFormat="1" ht="20.100000000000001" customHeight="1" x14ac:dyDescent="0.25">
      <c r="C19" s="94">
        <v>8</v>
      </c>
      <c r="D19" s="95" t="s">
        <v>110</v>
      </c>
      <c r="E19" s="96" t="s">
        <v>285</v>
      </c>
      <c r="F19" s="97" t="s">
        <v>343</v>
      </c>
      <c r="G19" s="104" t="s">
        <v>113</v>
      </c>
      <c r="H19" s="94" t="s">
        <v>116</v>
      </c>
      <c r="I19" s="93">
        <v>4.5499999999999999E-2</v>
      </c>
      <c r="J19" s="93">
        <v>4.5500000000019997E-2</v>
      </c>
      <c r="K19" s="102">
        <v>59.299322223587261</v>
      </c>
      <c r="L19" s="102">
        <v>59.341952849999998</v>
      </c>
      <c r="M19" s="83">
        <v>3.5490269324077874E-2</v>
      </c>
      <c r="N19" s="21" t="s">
        <v>268</v>
      </c>
      <c r="O19" s="81" t="s">
        <v>140</v>
      </c>
      <c r="P19" s="81" t="s">
        <v>168</v>
      </c>
      <c r="Q19" s="21">
        <v>1.2976190476190477</v>
      </c>
      <c r="R19" s="21">
        <v>1.573800659650908</v>
      </c>
      <c r="S19" s="22">
        <v>47469</v>
      </c>
      <c r="T19" s="22" t="s">
        <v>307</v>
      </c>
      <c r="U19" s="123" t="s">
        <v>286</v>
      </c>
      <c r="V19" s="103"/>
    </row>
    <row r="20" spans="3:22" s="13" customFormat="1" ht="20.100000000000001" customHeight="1" x14ac:dyDescent="0.25">
      <c r="C20" s="94">
        <v>9</v>
      </c>
      <c r="D20" s="95" t="s">
        <v>110</v>
      </c>
      <c r="E20" s="96" t="s">
        <v>146</v>
      </c>
      <c r="F20" s="97" t="s">
        <v>344</v>
      </c>
      <c r="G20" s="104" t="s">
        <v>222</v>
      </c>
      <c r="H20" s="94" t="s">
        <v>116</v>
      </c>
      <c r="I20" s="93">
        <v>5.5E-2</v>
      </c>
      <c r="J20" s="93">
        <v>5.5008073027569993E-2</v>
      </c>
      <c r="K20" s="102">
        <v>53.724851756360195</v>
      </c>
      <c r="L20" s="102">
        <v>53.764792929999992</v>
      </c>
      <c r="M20" s="83">
        <v>3.2154772291740942E-2</v>
      </c>
      <c r="N20" s="21" t="s">
        <v>268</v>
      </c>
      <c r="O20" s="81" t="s">
        <v>170</v>
      </c>
      <c r="P20" s="81" t="s">
        <v>168</v>
      </c>
      <c r="Q20" s="21">
        <v>1.5436507936507937</v>
      </c>
      <c r="R20" s="21">
        <v>1.9010135419271037</v>
      </c>
      <c r="S20" s="22">
        <v>47050</v>
      </c>
      <c r="T20" s="22" t="s">
        <v>190</v>
      </c>
      <c r="U20" s="123" t="s">
        <v>197</v>
      </c>
      <c r="V20" s="103"/>
    </row>
    <row r="21" spans="3:22" s="13" customFormat="1" ht="20.100000000000001" customHeight="1" x14ac:dyDescent="0.25">
      <c r="C21" s="94">
        <v>10</v>
      </c>
      <c r="D21" s="95" t="s">
        <v>110</v>
      </c>
      <c r="E21" s="96" t="s">
        <v>137</v>
      </c>
      <c r="F21" s="97" t="s">
        <v>345</v>
      </c>
      <c r="G21" s="104" t="s">
        <v>222</v>
      </c>
      <c r="H21" s="94" t="s">
        <v>116</v>
      </c>
      <c r="I21" s="93">
        <v>5.1699999999999996E-2</v>
      </c>
      <c r="J21" s="93">
        <v>5.1680415556387999E-2</v>
      </c>
      <c r="K21" s="102">
        <v>49.450102480130212</v>
      </c>
      <c r="L21" s="102">
        <v>46.887100340000003</v>
      </c>
      <c r="M21" s="83">
        <v>2.8041473847311434E-2</v>
      </c>
      <c r="N21" s="21" t="s">
        <v>268</v>
      </c>
      <c r="O21" s="81" t="s">
        <v>140</v>
      </c>
      <c r="P21" s="81" t="s">
        <v>168</v>
      </c>
      <c r="Q21" s="21">
        <v>1.2619047619047619</v>
      </c>
      <c r="R21" s="21">
        <v>1.4854984233495896</v>
      </c>
      <c r="S21" s="22">
        <v>47389</v>
      </c>
      <c r="T21" s="22" t="s">
        <v>192</v>
      </c>
      <c r="U21" s="123" t="s">
        <v>138</v>
      </c>
      <c r="V21" s="103"/>
    </row>
    <row r="22" spans="3:22" s="13" customFormat="1" ht="20.100000000000001" customHeight="1" x14ac:dyDescent="0.25">
      <c r="C22" s="94">
        <v>11</v>
      </c>
      <c r="D22" s="95" t="s">
        <v>110</v>
      </c>
      <c r="E22" s="96" t="s">
        <v>141</v>
      </c>
      <c r="F22" s="97" t="s">
        <v>346</v>
      </c>
      <c r="G22" s="104" t="s">
        <v>222</v>
      </c>
      <c r="H22" s="94" t="s">
        <v>116</v>
      </c>
      <c r="I22" s="93">
        <v>0.05</v>
      </c>
      <c r="J22" s="93">
        <v>4.9875811367079997E-2</v>
      </c>
      <c r="K22" s="102">
        <v>48.4541928961793</v>
      </c>
      <c r="L22" s="102">
        <v>45.759835039999999</v>
      </c>
      <c r="M22" s="83">
        <v>2.7367297363807191E-2</v>
      </c>
      <c r="N22" s="21" t="s">
        <v>268</v>
      </c>
      <c r="O22" s="81" t="s">
        <v>140</v>
      </c>
      <c r="P22" s="81" t="s">
        <v>168</v>
      </c>
      <c r="Q22" s="21">
        <v>1.2936507936507937</v>
      </c>
      <c r="R22" s="21">
        <v>1.5232482429802059</v>
      </c>
      <c r="S22" s="22">
        <v>47389</v>
      </c>
      <c r="T22" s="22" t="s">
        <v>190</v>
      </c>
      <c r="U22" s="123" t="s">
        <v>142</v>
      </c>
      <c r="V22" s="103"/>
    </row>
    <row r="23" spans="3:22" s="13" customFormat="1" ht="20.100000000000001" customHeight="1" x14ac:dyDescent="0.25">
      <c r="C23" s="94">
        <v>12</v>
      </c>
      <c r="D23" s="95" t="s">
        <v>110</v>
      </c>
      <c r="E23" s="96" t="s">
        <v>275</v>
      </c>
      <c r="F23" s="97" t="s">
        <v>347</v>
      </c>
      <c r="G23" s="104" t="s">
        <v>222</v>
      </c>
      <c r="H23" s="94" t="s">
        <v>116</v>
      </c>
      <c r="I23" s="93">
        <v>4.7500000000000001E-2</v>
      </c>
      <c r="J23" s="93">
        <v>4.7500000000000001E-2</v>
      </c>
      <c r="K23" s="102">
        <v>45.06544761717943</v>
      </c>
      <c r="L23" s="102">
        <v>45.098207109999997</v>
      </c>
      <c r="M23" s="83">
        <v>2.6971601699942092E-2</v>
      </c>
      <c r="N23" s="21" t="s">
        <v>268</v>
      </c>
      <c r="O23" s="81" t="s">
        <v>276</v>
      </c>
      <c r="P23" s="81" t="s">
        <v>168</v>
      </c>
      <c r="Q23" s="21">
        <v>1.8611111111111112</v>
      </c>
      <c r="R23" s="21">
        <v>2.3554928458412814</v>
      </c>
      <c r="S23" s="22">
        <v>47387</v>
      </c>
      <c r="T23" s="22" t="s">
        <v>190</v>
      </c>
      <c r="U23" s="123" t="s">
        <v>277</v>
      </c>
      <c r="V23" s="103"/>
    </row>
    <row r="24" spans="3:22" s="13" customFormat="1" ht="20.100000000000001" customHeight="1" x14ac:dyDescent="0.25">
      <c r="C24" s="94">
        <v>13</v>
      </c>
      <c r="D24" s="95" t="s">
        <v>110</v>
      </c>
      <c r="E24" s="96" t="s">
        <v>249</v>
      </c>
      <c r="F24" s="97" t="s">
        <v>158</v>
      </c>
      <c r="G24" s="104" t="s">
        <v>222</v>
      </c>
      <c r="H24" s="94" t="s">
        <v>116</v>
      </c>
      <c r="I24" s="93">
        <v>4.2000000000000003E-2</v>
      </c>
      <c r="J24" s="93">
        <v>4.1999999999979998E-2</v>
      </c>
      <c r="K24" s="102">
        <v>40.571129395380247</v>
      </c>
      <c r="L24" s="102">
        <v>40.599773670000005</v>
      </c>
      <c r="M24" s="83">
        <v>2.4281251843650872E-2</v>
      </c>
      <c r="N24" s="21" t="s">
        <v>184</v>
      </c>
      <c r="O24" s="81" t="s">
        <v>178</v>
      </c>
      <c r="P24" s="81" t="s">
        <v>111</v>
      </c>
      <c r="Q24" s="21">
        <v>1.8849206349206349</v>
      </c>
      <c r="R24" s="21">
        <v>2.2857142857142856</v>
      </c>
      <c r="S24" s="22">
        <v>46645</v>
      </c>
      <c r="T24" s="22" t="s">
        <v>190</v>
      </c>
      <c r="U24" s="123" t="s">
        <v>250</v>
      </c>
      <c r="V24" s="103"/>
    </row>
    <row r="25" spans="3:22" s="13" customFormat="1" ht="20.100000000000001" customHeight="1" x14ac:dyDescent="0.25">
      <c r="C25" s="94">
        <v>14</v>
      </c>
      <c r="D25" s="95" t="s">
        <v>110</v>
      </c>
      <c r="E25" s="96" t="s">
        <v>270</v>
      </c>
      <c r="F25" s="97" t="s">
        <v>271</v>
      </c>
      <c r="G25" s="104" t="s">
        <v>113</v>
      </c>
      <c r="H25" s="94" t="s">
        <v>116</v>
      </c>
      <c r="I25" s="93">
        <v>0.05</v>
      </c>
      <c r="J25" s="93">
        <v>4.9999999999969999E-2</v>
      </c>
      <c r="K25" s="102">
        <v>40.236255592661465</v>
      </c>
      <c r="L25" s="102">
        <v>40.265885490000002</v>
      </c>
      <c r="M25" s="83">
        <v>2.4081565435246362E-2</v>
      </c>
      <c r="N25" s="21" t="s">
        <v>184</v>
      </c>
      <c r="O25" s="81" t="s">
        <v>176</v>
      </c>
      <c r="P25" s="81" t="s">
        <v>216</v>
      </c>
      <c r="Q25" s="21">
        <v>2.1984126984126986</v>
      </c>
      <c r="R25" s="21">
        <v>2.7896825396825395</v>
      </c>
      <c r="S25" s="22">
        <v>46829</v>
      </c>
      <c r="T25" s="22" t="s">
        <v>190</v>
      </c>
      <c r="U25" s="123" t="s">
        <v>272</v>
      </c>
      <c r="V25" s="103"/>
    </row>
    <row r="26" spans="3:22" s="13" customFormat="1" ht="20.100000000000001" customHeight="1" x14ac:dyDescent="0.25">
      <c r="C26" s="94">
        <v>15</v>
      </c>
      <c r="D26" s="95" t="s">
        <v>110</v>
      </c>
      <c r="E26" s="96" t="s">
        <v>188</v>
      </c>
      <c r="F26" s="97" t="s">
        <v>158</v>
      </c>
      <c r="G26" s="104" t="s">
        <v>222</v>
      </c>
      <c r="H26" s="94" t="s">
        <v>116</v>
      </c>
      <c r="I26" s="93">
        <v>4.2000000000000003E-2</v>
      </c>
      <c r="J26" s="93">
        <v>4.1999999999979998E-2</v>
      </c>
      <c r="K26" s="102">
        <v>38.269143864001691</v>
      </c>
      <c r="L26" s="102">
        <v>38.296162869999996</v>
      </c>
      <c r="M26" s="83">
        <v>2.2903545789444826E-2</v>
      </c>
      <c r="N26" s="21" t="s">
        <v>184</v>
      </c>
      <c r="O26" s="81" t="s">
        <v>178</v>
      </c>
      <c r="P26" s="81" t="s">
        <v>111</v>
      </c>
      <c r="Q26" s="21">
        <v>1.8849206349206349</v>
      </c>
      <c r="R26" s="21">
        <v>2.2857142857142856</v>
      </c>
      <c r="S26" s="22">
        <v>46645</v>
      </c>
      <c r="T26" s="22" t="s">
        <v>190</v>
      </c>
      <c r="U26" s="123" t="s">
        <v>215</v>
      </c>
      <c r="V26" s="103"/>
    </row>
    <row r="27" spans="3:22" s="13" customFormat="1" ht="20.100000000000001" customHeight="1" x14ac:dyDescent="0.25">
      <c r="C27" s="94">
        <v>16</v>
      </c>
      <c r="D27" s="95" t="s">
        <v>110</v>
      </c>
      <c r="E27" s="96" t="s">
        <v>296</v>
      </c>
      <c r="F27" s="97" t="s">
        <v>348</v>
      </c>
      <c r="G27" s="104" t="s">
        <v>297</v>
      </c>
      <c r="H27" s="94" t="s">
        <v>116</v>
      </c>
      <c r="I27" s="93">
        <v>7.3232000000000005E-2</v>
      </c>
      <c r="J27" s="93">
        <v>7.325206161042E-2</v>
      </c>
      <c r="K27" s="102">
        <v>38.154756869541799</v>
      </c>
      <c r="L27" s="102">
        <v>37.978784650000001</v>
      </c>
      <c r="M27" s="83">
        <v>2.2713733389204675E-2</v>
      </c>
      <c r="N27" s="21" t="s">
        <v>268</v>
      </c>
      <c r="O27" s="81" t="s">
        <v>298</v>
      </c>
      <c r="P27" s="81" t="s">
        <v>168</v>
      </c>
      <c r="Q27" s="21">
        <v>2.1190476190476191</v>
      </c>
      <c r="R27" s="21">
        <v>2.8393887976499785</v>
      </c>
      <c r="S27" s="22">
        <v>47473</v>
      </c>
      <c r="T27" s="22" t="s">
        <v>190</v>
      </c>
      <c r="U27" s="123" t="s">
        <v>329</v>
      </c>
      <c r="V27" s="103"/>
    </row>
    <row r="28" spans="3:22" s="13" customFormat="1" ht="20.100000000000001" customHeight="1" x14ac:dyDescent="0.25">
      <c r="C28" s="94">
        <v>17</v>
      </c>
      <c r="D28" s="95" t="s">
        <v>110</v>
      </c>
      <c r="E28" s="96" t="s">
        <v>147</v>
      </c>
      <c r="F28" s="97" t="s">
        <v>148</v>
      </c>
      <c r="G28" s="104" t="s">
        <v>149</v>
      </c>
      <c r="H28" s="94" t="s">
        <v>116</v>
      </c>
      <c r="I28" s="93">
        <v>5.5E-2</v>
      </c>
      <c r="J28" s="93">
        <v>5.5E-2</v>
      </c>
      <c r="K28" s="102">
        <v>35.862070883278854</v>
      </c>
      <c r="L28" s="102">
        <v>35.889156200000002</v>
      </c>
      <c r="M28" s="83">
        <v>2.1464002416157413E-2</v>
      </c>
      <c r="N28" s="21" t="s">
        <v>184</v>
      </c>
      <c r="O28" s="81" t="s">
        <v>171</v>
      </c>
      <c r="P28" s="81" t="s">
        <v>172</v>
      </c>
      <c r="Q28" s="21">
        <v>1.1785714285714286</v>
      </c>
      <c r="R28" s="21">
        <v>1.3293650793650793</v>
      </c>
      <c r="S28" s="22">
        <v>46290</v>
      </c>
      <c r="T28" s="22" t="s">
        <v>190</v>
      </c>
      <c r="U28" s="123" t="s">
        <v>198</v>
      </c>
      <c r="V28" s="103"/>
    </row>
    <row r="29" spans="3:22" s="13" customFormat="1" ht="20.100000000000001" customHeight="1" x14ac:dyDescent="0.25">
      <c r="C29" s="94">
        <v>18</v>
      </c>
      <c r="D29" s="95" t="s">
        <v>110</v>
      </c>
      <c r="E29" s="96" t="s">
        <v>143</v>
      </c>
      <c r="F29" s="97" t="s">
        <v>144</v>
      </c>
      <c r="G29" s="104" t="s">
        <v>113</v>
      </c>
      <c r="H29" s="94" t="s">
        <v>116</v>
      </c>
      <c r="I29" s="93">
        <v>5.5E-2</v>
      </c>
      <c r="J29" s="93">
        <v>5.5E-2</v>
      </c>
      <c r="K29" s="102">
        <v>35.581684447941385</v>
      </c>
      <c r="L29" s="102">
        <v>34.632945590000006</v>
      </c>
      <c r="M29" s="83">
        <v>2.0712708420333611E-2</v>
      </c>
      <c r="N29" s="21" t="s">
        <v>184</v>
      </c>
      <c r="O29" s="81" t="s">
        <v>145</v>
      </c>
      <c r="P29" s="81" t="s">
        <v>169</v>
      </c>
      <c r="Q29" s="21">
        <v>3.0198412698412698</v>
      </c>
      <c r="R29" s="21">
        <v>4.8563381237249734</v>
      </c>
      <c r="S29" s="22">
        <v>49095</v>
      </c>
      <c r="T29" s="22" t="s">
        <v>190</v>
      </c>
      <c r="U29" s="123" t="s">
        <v>196</v>
      </c>
      <c r="V29" s="103"/>
    </row>
    <row r="30" spans="3:22" s="13" customFormat="1" ht="20.100000000000001" customHeight="1" x14ac:dyDescent="0.25">
      <c r="C30" s="94">
        <v>19</v>
      </c>
      <c r="D30" s="95" t="s">
        <v>110</v>
      </c>
      <c r="E30" s="96" t="s">
        <v>235</v>
      </c>
      <c r="F30" s="97" t="s">
        <v>236</v>
      </c>
      <c r="G30" s="104" t="s">
        <v>222</v>
      </c>
      <c r="H30" s="94" t="s">
        <v>116</v>
      </c>
      <c r="I30" s="93">
        <v>0.06</v>
      </c>
      <c r="J30" s="93">
        <v>6.0270361670510003E-2</v>
      </c>
      <c r="K30" s="102">
        <v>29.656439196735192</v>
      </c>
      <c r="L30" s="102">
        <v>29.23558856</v>
      </c>
      <c r="M30" s="83">
        <v>1.7484744974015965E-2</v>
      </c>
      <c r="N30" s="21" t="s">
        <v>237</v>
      </c>
      <c r="O30" s="81" t="s">
        <v>231</v>
      </c>
      <c r="P30" s="81" t="s">
        <v>114</v>
      </c>
      <c r="Q30" s="21">
        <v>1.5396825396825398</v>
      </c>
      <c r="R30" s="21">
        <v>1.9387998235892701</v>
      </c>
      <c r="S30" s="22">
        <v>47218</v>
      </c>
      <c r="T30" s="22" t="s">
        <v>190</v>
      </c>
      <c r="U30" s="123" t="s">
        <v>238</v>
      </c>
      <c r="V30" s="103"/>
    </row>
    <row r="31" spans="3:22" s="13" customFormat="1" ht="20.100000000000001" customHeight="1" x14ac:dyDescent="0.25">
      <c r="C31" s="94">
        <v>20</v>
      </c>
      <c r="D31" s="95" t="s">
        <v>110</v>
      </c>
      <c r="E31" s="96" t="s">
        <v>292</v>
      </c>
      <c r="F31" s="97" t="s">
        <v>255</v>
      </c>
      <c r="G31" s="104" t="s">
        <v>229</v>
      </c>
      <c r="H31" s="94" t="s">
        <v>116</v>
      </c>
      <c r="I31" s="93">
        <v>4.1217999999999998E-2</v>
      </c>
      <c r="J31" s="93">
        <v>4.1707894613420005E-2</v>
      </c>
      <c r="K31" s="102">
        <v>28.80296276633268</v>
      </c>
      <c r="L31" s="102">
        <v>28.595416450000002</v>
      </c>
      <c r="M31" s="83">
        <v>1.7101881257766304E-2</v>
      </c>
      <c r="N31" s="21" t="s">
        <v>256</v>
      </c>
      <c r="O31" s="81" t="s">
        <v>293</v>
      </c>
      <c r="P31" s="81" t="s">
        <v>257</v>
      </c>
      <c r="Q31" s="21">
        <v>1.9563492063492063</v>
      </c>
      <c r="R31" s="21">
        <v>1.873015873015873</v>
      </c>
      <c r="S31" s="22">
        <v>46679</v>
      </c>
      <c r="T31" s="22" t="s">
        <v>258</v>
      </c>
      <c r="U31" s="123" t="s">
        <v>301</v>
      </c>
      <c r="V31" s="103"/>
    </row>
    <row r="32" spans="3:22" s="13" customFormat="1" ht="20.100000000000001" customHeight="1" x14ac:dyDescent="0.25">
      <c r="C32" s="94">
        <v>21</v>
      </c>
      <c r="D32" s="95" t="s">
        <v>110</v>
      </c>
      <c r="E32" s="96" t="s">
        <v>287</v>
      </c>
      <c r="F32" s="97" t="s">
        <v>288</v>
      </c>
      <c r="G32" s="104" t="s">
        <v>222</v>
      </c>
      <c r="H32" s="94" t="s">
        <v>116</v>
      </c>
      <c r="I32" s="93">
        <v>0.05</v>
      </c>
      <c r="J32" s="93">
        <v>4.9999999999969999E-2</v>
      </c>
      <c r="K32" s="102">
        <v>27.184968521586143</v>
      </c>
      <c r="L32" s="102">
        <v>27.20498748</v>
      </c>
      <c r="M32" s="83">
        <v>1.6270316129701933E-2</v>
      </c>
      <c r="N32" s="21" t="s">
        <v>184</v>
      </c>
      <c r="O32" s="81" t="s">
        <v>176</v>
      </c>
      <c r="P32" s="81" t="s">
        <v>289</v>
      </c>
      <c r="Q32" s="21">
        <v>2.0079365079365079</v>
      </c>
      <c r="R32" s="21">
        <v>2.4801587301587302</v>
      </c>
      <c r="S32" s="22">
        <v>46717</v>
      </c>
      <c r="T32" s="22" t="s">
        <v>258</v>
      </c>
      <c r="U32" s="123" t="s">
        <v>299</v>
      </c>
      <c r="V32" s="103"/>
    </row>
    <row r="33" spans="3:22" s="13" customFormat="1" ht="20.100000000000001" customHeight="1" x14ac:dyDescent="0.25">
      <c r="C33" s="94">
        <v>22</v>
      </c>
      <c r="D33" s="95" t="s">
        <v>110</v>
      </c>
      <c r="E33" s="96" t="s">
        <v>278</v>
      </c>
      <c r="F33" s="97" t="s">
        <v>280</v>
      </c>
      <c r="G33" s="104" t="s">
        <v>112</v>
      </c>
      <c r="H33" s="94" t="s">
        <v>116</v>
      </c>
      <c r="I33" s="93">
        <v>7.5902999999999998E-2</v>
      </c>
      <c r="J33" s="93">
        <v>7.6327781233799991E-2</v>
      </c>
      <c r="K33" s="102">
        <v>28.329216942163399</v>
      </c>
      <c r="L33" s="102">
        <v>27.110450699999998</v>
      </c>
      <c r="M33" s="83">
        <v>1.6213777110979176E-2</v>
      </c>
      <c r="N33" s="21" t="s">
        <v>184</v>
      </c>
      <c r="O33" s="81" t="s">
        <v>176</v>
      </c>
      <c r="P33" s="81" t="s">
        <v>284</v>
      </c>
      <c r="Q33" s="21">
        <v>1.126984126984127</v>
      </c>
      <c r="R33" s="21">
        <v>1.253968253968254</v>
      </c>
      <c r="S33" s="22">
        <v>46265</v>
      </c>
      <c r="T33" s="22" t="s">
        <v>194</v>
      </c>
      <c r="U33" s="123" t="s">
        <v>283</v>
      </c>
      <c r="V33" s="103"/>
    </row>
    <row r="34" spans="3:22" s="13" customFormat="1" ht="20.100000000000001" customHeight="1" x14ac:dyDescent="0.25">
      <c r="C34" s="94">
        <v>23</v>
      </c>
      <c r="D34" s="95" t="s">
        <v>110</v>
      </c>
      <c r="E34" s="96" t="s">
        <v>166</v>
      </c>
      <c r="F34" s="97" t="s">
        <v>223</v>
      </c>
      <c r="G34" s="104" t="s">
        <v>113</v>
      </c>
      <c r="H34" s="94" t="s">
        <v>116</v>
      </c>
      <c r="I34" s="93">
        <v>5.5571000000000002E-2</v>
      </c>
      <c r="J34" s="93">
        <v>5.5510780389489998E-2</v>
      </c>
      <c r="K34" s="102">
        <v>26.038306792334545</v>
      </c>
      <c r="L34" s="102">
        <v>25.784863179999999</v>
      </c>
      <c r="M34" s="83">
        <v>1.5420991301985758E-2</v>
      </c>
      <c r="N34" s="21" t="s">
        <v>184</v>
      </c>
      <c r="O34" s="81" t="s">
        <v>167</v>
      </c>
      <c r="P34" s="81" t="s">
        <v>111</v>
      </c>
      <c r="Q34" s="21">
        <v>2.0079365079365079</v>
      </c>
      <c r="R34" s="21">
        <v>2.4841269841269842</v>
      </c>
      <c r="S34" s="22">
        <v>46720</v>
      </c>
      <c r="T34" s="22" t="s">
        <v>190</v>
      </c>
      <c r="U34" s="123" t="s">
        <v>201</v>
      </c>
      <c r="V34" s="103"/>
    </row>
    <row r="35" spans="3:22" s="13" customFormat="1" ht="20.100000000000001" customHeight="1" x14ac:dyDescent="0.25">
      <c r="C35" s="94">
        <v>24</v>
      </c>
      <c r="D35" s="95" t="s">
        <v>110</v>
      </c>
      <c r="E35" s="96" t="s">
        <v>150</v>
      </c>
      <c r="F35" s="97" t="s">
        <v>151</v>
      </c>
      <c r="G35" s="104" t="s">
        <v>222</v>
      </c>
      <c r="H35" s="94" t="s">
        <v>116</v>
      </c>
      <c r="I35" s="93">
        <v>5.3499999999999999E-2</v>
      </c>
      <c r="J35" s="93">
        <v>5.356129937516E-2</v>
      </c>
      <c r="K35" s="102">
        <v>25.147659745413428</v>
      </c>
      <c r="L35" s="102">
        <v>25.006801199999998</v>
      </c>
      <c r="M35" s="83">
        <v>1.4955660656551408E-2</v>
      </c>
      <c r="N35" s="21" t="s">
        <v>184</v>
      </c>
      <c r="O35" s="81" t="s">
        <v>173</v>
      </c>
      <c r="P35" s="81" t="s">
        <v>111</v>
      </c>
      <c r="Q35" s="21">
        <v>1.876984126984127</v>
      </c>
      <c r="R35" s="21">
        <v>2.2936507936507935</v>
      </c>
      <c r="S35" s="22">
        <v>46647</v>
      </c>
      <c r="T35" s="22" t="s">
        <v>190</v>
      </c>
      <c r="U35" s="123" t="s">
        <v>202</v>
      </c>
      <c r="V35" s="103"/>
    </row>
    <row r="36" spans="3:22" s="13" customFormat="1" ht="20.100000000000001" customHeight="1" x14ac:dyDescent="0.25">
      <c r="C36" s="94">
        <v>25</v>
      </c>
      <c r="D36" s="95" t="s">
        <v>110</v>
      </c>
      <c r="E36" s="96" t="s">
        <v>244</v>
      </c>
      <c r="F36" s="97" t="s">
        <v>242</v>
      </c>
      <c r="G36" s="104" t="s">
        <v>222</v>
      </c>
      <c r="H36" s="94" t="s">
        <v>116</v>
      </c>
      <c r="I36" s="93">
        <v>4.82E-2</v>
      </c>
      <c r="J36" s="93">
        <v>3.9500000000019998E-2</v>
      </c>
      <c r="K36" s="102">
        <v>23.400195773021231</v>
      </c>
      <c r="L36" s="102">
        <v>23.416493810000002</v>
      </c>
      <c r="M36" s="83">
        <v>1.4004555496230225E-2</v>
      </c>
      <c r="N36" s="21" t="s">
        <v>184</v>
      </c>
      <c r="O36" s="81" t="s">
        <v>204</v>
      </c>
      <c r="P36" s="81" t="s">
        <v>111</v>
      </c>
      <c r="Q36" s="21">
        <v>1.6626984126984128</v>
      </c>
      <c r="R36" s="21">
        <v>1.9444444444444444</v>
      </c>
      <c r="S36" s="22">
        <v>46526</v>
      </c>
      <c r="T36" s="22" t="s">
        <v>190</v>
      </c>
      <c r="U36" s="123" t="s">
        <v>264</v>
      </c>
      <c r="V36" s="103"/>
    </row>
    <row r="37" spans="3:22" s="13" customFormat="1" ht="20.100000000000001" customHeight="1" x14ac:dyDescent="0.25">
      <c r="C37" s="94">
        <v>26</v>
      </c>
      <c r="D37" s="95" t="s">
        <v>110</v>
      </c>
      <c r="E37" s="96" t="s">
        <v>185</v>
      </c>
      <c r="F37" s="97" t="s">
        <v>199</v>
      </c>
      <c r="G37" s="104" t="s">
        <v>112</v>
      </c>
      <c r="H37" s="94" t="s">
        <v>116</v>
      </c>
      <c r="I37" s="93">
        <v>0.06</v>
      </c>
      <c r="J37" s="93">
        <v>4.9447297239089999E-2</v>
      </c>
      <c r="K37" s="102">
        <v>20.614719236907543</v>
      </c>
      <c r="L37" s="102">
        <v>20.641471410000001</v>
      </c>
      <c r="M37" s="83">
        <v>1.2344915264886727E-2</v>
      </c>
      <c r="N37" s="21" t="s">
        <v>184</v>
      </c>
      <c r="O37" s="81" t="s">
        <v>200</v>
      </c>
      <c r="P37" s="81" t="s">
        <v>111</v>
      </c>
      <c r="Q37" s="21">
        <v>1.4246031746031746</v>
      </c>
      <c r="R37" s="21">
        <v>1.6428571428571428</v>
      </c>
      <c r="S37" s="22">
        <v>46409</v>
      </c>
      <c r="T37" s="22" t="s">
        <v>190</v>
      </c>
      <c r="U37" s="123" t="s">
        <v>262</v>
      </c>
      <c r="V37" s="103"/>
    </row>
    <row r="38" spans="3:22" s="13" customFormat="1" ht="20.100000000000001" customHeight="1" x14ac:dyDescent="0.25">
      <c r="C38" s="94">
        <v>27</v>
      </c>
      <c r="D38" s="95" t="s">
        <v>110</v>
      </c>
      <c r="E38" s="96" t="s">
        <v>159</v>
      </c>
      <c r="F38" s="97" t="s">
        <v>158</v>
      </c>
      <c r="G38" s="104" t="s">
        <v>222</v>
      </c>
      <c r="H38" s="94" t="s">
        <v>116</v>
      </c>
      <c r="I38" s="93">
        <v>5.9900000000000002E-2</v>
      </c>
      <c r="J38" s="93">
        <v>5.9770236763750005E-2</v>
      </c>
      <c r="K38" s="102">
        <v>21.194933187610555</v>
      </c>
      <c r="L38" s="102">
        <v>20.546083840000001</v>
      </c>
      <c r="M38" s="83">
        <v>1.228786741952804E-2</v>
      </c>
      <c r="N38" s="21" t="s">
        <v>184</v>
      </c>
      <c r="O38" s="81" t="s">
        <v>178</v>
      </c>
      <c r="P38" s="81" t="s">
        <v>111</v>
      </c>
      <c r="Q38" s="21">
        <v>1.876984126984127</v>
      </c>
      <c r="R38" s="21">
        <v>2.2857142857142856</v>
      </c>
      <c r="S38" s="22">
        <v>46645</v>
      </c>
      <c r="T38" s="22" t="s">
        <v>190</v>
      </c>
      <c r="U38" s="123" t="s">
        <v>212</v>
      </c>
      <c r="V38" s="103"/>
    </row>
    <row r="39" spans="3:22" s="13" customFormat="1" ht="20.100000000000001" customHeight="1" x14ac:dyDescent="0.25">
      <c r="C39" s="94">
        <v>28</v>
      </c>
      <c r="D39" s="95" t="s">
        <v>110</v>
      </c>
      <c r="E39" s="96" t="s">
        <v>186</v>
      </c>
      <c r="F39" s="97" t="s">
        <v>203</v>
      </c>
      <c r="G39" s="104" t="s">
        <v>222</v>
      </c>
      <c r="H39" s="94" t="s">
        <v>116</v>
      </c>
      <c r="I39" s="93">
        <v>5.1224999999999993E-2</v>
      </c>
      <c r="J39" s="93">
        <v>5.1400126141979995E-2</v>
      </c>
      <c r="K39" s="102">
        <v>20.111709964943376</v>
      </c>
      <c r="L39" s="102">
        <v>19.7491232</v>
      </c>
      <c r="M39" s="83">
        <v>1.1811234171111283E-2</v>
      </c>
      <c r="N39" s="21" t="s">
        <v>184</v>
      </c>
      <c r="O39" s="81" t="s">
        <v>204</v>
      </c>
      <c r="P39" s="81" t="s">
        <v>111</v>
      </c>
      <c r="Q39" s="21">
        <v>1.6587301587301588</v>
      </c>
      <c r="R39" s="21">
        <v>1.9444444444444444</v>
      </c>
      <c r="S39" s="22">
        <v>46526</v>
      </c>
      <c r="T39" s="22" t="s">
        <v>190</v>
      </c>
      <c r="U39" s="123" t="s">
        <v>205</v>
      </c>
      <c r="V39" s="103"/>
    </row>
    <row r="40" spans="3:22" ht="20.25" customHeight="1" x14ac:dyDescent="0.25">
      <c r="C40" s="94">
        <v>29</v>
      </c>
      <c r="D40" s="95" t="s">
        <v>110</v>
      </c>
      <c r="E40" s="96" t="s">
        <v>152</v>
      </c>
      <c r="F40" s="97" t="s">
        <v>154</v>
      </c>
      <c r="G40" s="104" t="s">
        <v>112</v>
      </c>
      <c r="H40" s="94" t="s">
        <v>116</v>
      </c>
      <c r="I40" s="93">
        <v>4.4999999999999998E-2</v>
      </c>
      <c r="J40" s="93">
        <v>4.2228032140076498E-2</v>
      </c>
      <c r="K40" s="102">
        <v>18.86600889383638</v>
      </c>
      <c r="L40" s="102">
        <v>19.03096425</v>
      </c>
      <c r="M40" s="83">
        <v>1.1381729354890915E-2</v>
      </c>
      <c r="N40" s="21" t="s">
        <v>184</v>
      </c>
      <c r="O40" s="81" t="s">
        <v>115</v>
      </c>
      <c r="P40" s="81" t="s">
        <v>168</v>
      </c>
      <c r="Q40" s="21">
        <v>3.1904761904761907</v>
      </c>
      <c r="R40" s="21">
        <v>3.2103174603174605</v>
      </c>
      <c r="S40" s="22">
        <v>46976</v>
      </c>
      <c r="T40" s="22" t="s">
        <v>190</v>
      </c>
      <c r="U40" s="123" t="s">
        <v>206</v>
      </c>
      <c r="V40" s="103"/>
    </row>
    <row r="41" spans="3:22" ht="20.25" customHeight="1" x14ac:dyDescent="0.25">
      <c r="C41" s="94">
        <v>30</v>
      </c>
      <c r="D41" s="95" t="s">
        <v>110</v>
      </c>
      <c r="E41" s="96" t="s">
        <v>153</v>
      </c>
      <c r="F41" s="97" t="s">
        <v>154</v>
      </c>
      <c r="G41" s="104" t="s">
        <v>112</v>
      </c>
      <c r="H41" s="94" t="s">
        <v>116</v>
      </c>
      <c r="I41" s="93">
        <v>5.9799999999999992E-2</v>
      </c>
      <c r="J41" s="93">
        <v>4.2228032140076498E-2</v>
      </c>
      <c r="K41" s="102">
        <v>16.378960467493858</v>
      </c>
      <c r="L41" s="102">
        <v>16.531059589999998</v>
      </c>
      <c r="M41" s="83">
        <v>9.886627063731359E-3</v>
      </c>
      <c r="N41" s="21" t="s">
        <v>184</v>
      </c>
      <c r="O41" s="81" t="s">
        <v>115</v>
      </c>
      <c r="P41" s="81" t="s">
        <v>168</v>
      </c>
      <c r="Q41" s="21">
        <v>3.1904761904761907</v>
      </c>
      <c r="R41" s="21">
        <v>3.2103174603174605</v>
      </c>
      <c r="S41" s="22">
        <v>46976</v>
      </c>
      <c r="T41" s="22" t="s">
        <v>190</v>
      </c>
      <c r="U41" s="123" t="s">
        <v>209</v>
      </c>
      <c r="V41" s="103"/>
    </row>
    <row r="42" spans="3:22" ht="20.25" customHeight="1" x14ac:dyDescent="0.25">
      <c r="C42" s="94">
        <v>31</v>
      </c>
      <c r="D42" s="95" t="s">
        <v>110</v>
      </c>
      <c r="E42" s="96" t="s">
        <v>273</v>
      </c>
      <c r="F42" s="97" t="s">
        <v>182</v>
      </c>
      <c r="G42" s="104" t="s">
        <v>112</v>
      </c>
      <c r="H42" s="94" t="s">
        <v>116</v>
      </c>
      <c r="I42" s="93">
        <v>0.04</v>
      </c>
      <c r="J42" s="93">
        <v>3.9999999999979996E-2</v>
      </c>
      <c r="K42" s="102">
        <v>15.38566279669784</v>
      </c>
      <c r="L42" s="102">
        <v>15.39640807</v>
      </c>
      <c r="M42" s="83">
        <v>9.2080331499859967E-3</v>
      </c>
      <c r="N42" s="21" t="s">
        <v>184</v>
      </c>
      <c r="O42" s="81" t="s">
        <v>174</v>
      </c>
      <c r="P42" s="81" t="s">
        <v>111</v>
      </c>
      <c r="Q42" s="21">
        <v>2.0952380952380953</v>
      </c>
      <c r="R42" s="21">
        <v>0</v>
      </c>
      <c r="S42" s="22">
        <v>46750</v>
      </c>
      <c r="T42" s="22" t="s">
        <v>190</v>
      </c>
      <c r="U42" s="123" t="s">
        <v>274</v>
      </c>
      <c r="V42" s="103"/>
    </row>
    <row r="43" spans="3:22" ht="20.25" customHeight="1" x14ac:dyDescent="0.25">
      <c r="C43" s="94">
        <v>32</v>
      </c>
      <c r="D43" s="95" t="s">
        <v>110</v>
      </c>
      <c r="E43" s="96" t="s">
        <v>157</v>
      </c>
      <c r="F43" s="97" t="s">
        <v>158</v>
      </c>
      <c r="G43" s="104" t="s">
        <v>222</v>
      </c>
      <c r="H43" s="94" t="s">
        <v>116</v>
      </c>
      <c r="I43" s="93">
        <v>5.6600000000000004E-2</v>
      </c>
      <c r="J43" s="93">
        <v>5.6436095848439997E-2</v>
      </c>
      <c r="K43" s="102">
        <v>14.843140835655037</v>
      </c>
      <c r="L43" s="102">
        <v>14.474099389999999</v>
      </c>
      <c r="M43" s="83">
        <v>8.6564337859429113E-3</v>
      </c>
      <c r="N43" s="21" t="s">
        <v>184</v>
      </c>
      <c r="O43" s="81" t="s">
        <v>178</v>
      </c>
      <c r="P43" s="81" t="s">
        <v>111</v>
      </c>
      <c r="Q43" s="21">
        <v>1.8809523809523809</v>
      </c>
      <c r="R43" s="21">
        <v>2.2857142857142856</v>
      </c>
      <c r="S43" s="22">
        <v>46645</v>
      </c>
      <c r="T43" s="22" t="s">
        <v>190</v>
      </c>
      <c r="U43" s="123" t="s">
        <v>207</v>
      </c>
      <c r="V43" s="103"/>
    </row>
    <row r="44" spans="3:22" ht="20.25" customHeight="1" x14ac:dyDescent="0.25">
      <c r="C44" s="94">
        <v>33</v>
      </c>
      <c r="D44" s="95" t="s">
        <v>110</v>
      </c>
      <c r="E44" s="96" t="s">
        <v>155</v>
      </c>
      <c r="F44" s="97" t="s">
        <v>156</v>
      </c>
      <c r="G44" s="104" t="s">
        <v>222</v>
      </c>
      <c r="H44" s="94" t="s">
        <v>116</v>
      </c>
      <c r="I44" s="93">
        <v>4.7500000000000001E-2</v>
      </c>
      <c r="J44" s="93">
        <v>4.7170684176278996E-2</v>
      </c>
      <c r="K44" s="102">
        <v>13.318825454889792</v>
      </c>
      <c r="L44" s="102">
        <v>13.192430300000002</v>
      </c>
      <c r="M44" s="83">
        <v>7.8899139967572793E-3</v>
      </c>
      <c r="N44" s="21" t="s">
        <v>184</v>
      </c>
      <c r="O44" s="81" t="s">
        <v>176</v>
      </c>
      <c r="P44" s="81" t="s">
        <v>210</v>
      </c>
      <c r="Q44" s="21">
        <v>1.3809523809523809</v>
      </c>
      <c r="R44" s="21">
        <v>1.5674603174603174</v>
      </c>
      <c r="S44" s="22">
        <v>46384</v>
      </c>
      <c r="T44" s="22" t="s">
        <v>190</v>
      </c>
      <c r="U44" s="123" t="s">
        <v>211</v>
      </c>
      <c r="V44" s="103"/>
    </row>
    <row r="45" spans="3:22" ht="20.25" customHeight="1" x14ac:dyDescent="0.25">
      <c r="C45" s="94">
        <v>34</v>
      </c>
      <c r="D45" s="95" t="s">
        <v>110</v>
      </c>
      <c r="E45" s="96" t="s">
        <v>265</v>
      </c>
      <c r="F45" s="97" t="s">
        <v>156</v>
      </c>
      <c r="G45" s="104" t="s">
        <v>222</v>
      </c>
      <c r="H45" s="94" t="s">
        <v>116</v>
      </c>
      <c r="I45" s="93">
        <v>4.7500000000000001E-2</v>
      </c>
      <c r="J45" s="93">
        <v>4.7170684176277906E-2</v>
      </c>
      <c r="K45" s="102">
        <v>13.318825454889792</v>
      </c>
      <c r="L45" s="102">
        <v>13.192430289999999</v>
      </c>
      <c r="M45" s="83">
        <v>7.8899139907766397E-3</v>
      </c>
      <c r="N45" s="21" t="s">
        <v>184</v>
      </c>
      <c r="O45" s="81" t="s">
        <v>176</v>
      </c>
      <c r="P45" s="81" t="s">
        <v>210</v>
      </c>
      <c r="Q45" s="21">
        <v>1.3809523809523809</v>
      </c>
      <c r="R45" s="21">
        <v>1.5674603174603174</v>
      </c>
      <c r="S45" s="22">
        <v>46384</v>
      </c>
      <c r="T45" s="22" t="s">
        <v>190</v>
      </c>
      <c r="U45" s="123" t="s">
        <v>266</v>
      </c>
      <c r="V45" s="103"/>
    </row>
    <row r="46" spans="3:22" ht="20.25" customHeight="1" x14ac:dyDescent="0.25">
      <c r="C46" s="94">
        <v>35</v>
      </c>
      <c r="D46" s="95" t="s">
        <v>110</v>
      </c>
      <c r="E46" s="96" t="s">
        <v>181</v>
      </c>
      <c r="F46" s="97" t="s">
        <v>182</v>
      </c>
      <c r="G46" s="104" t="s">
        <v>112</v>
      </c>
      <c r="H46" s="94" t="s">
        <v>116</v>
      </c>
      <c r="I46" s="93">
        <v>0.04</v>
      </c>
      <c r="J46" s="93">
        <v>3.9999999999979899E-2</v>
      </c>
      <c r="K46" s="102">
        <v>13.058638976670329</v>
      </c>
      <c r="L46" s="102">
        <v>13.066627349999999</v>
      </c>
      <c r="M46" s="83">
        <v>7.8146758159621625E-3</v>
      </c>
      <c r="N46" s="21" t="s">
        <v>184</v>
      </c>
      <c r="O46" s="81" t="s">
        <v>174</v>
      </c>
      <c r="P46" s="81" t="s">
        <v>111</v>
      </c>
      <c r="Q46" s="21">
        <v>2.0952380952380953</v>
      </c>
      <c r="R46" s="21">
        <v>2.5714285714285716</v>
      </c>
      <c r="S46" s="22">
        <v>46750</v>
      </c>
      <c r="T46" s="22" t="s">
        <v>190</v>
      </c>
      <c r="U46" s="123" t="s">
        <v>208</v>
      </c>
      <c r="V46" s="103"/>
    </row>
    <row r="47" spans="3:22" ht="20.25" customHeight="1" x14ac:dyDescent="0.25">
      <c r="C47" s="94">
        <v>36</v>
      </c>
      <c r="D47" s="95" t="s">
        <v>110</v>
      </c>
      <c r="E47" s="96" t="s">
        <v>322</v>
      </c>
      <c r="F47" s="97" t="s">
        <v>156</v>
      </c>
      <c r="G47" s="104" t="s">
        <v>222</v>
      </c>
      <c r="H47" s="94" t="s">
        <v>116</v>
      </c>
      <c r="I47" s="93">
        <v>4.7500000000000001E-2</v>
      </c>
      <c r="J47" s="93">
        <v>3.9999999999979996E-2</v>
      </c>
      <c r="K47" s="102">
        <v>12.800980607937671</v>
      </c>
      <c r="L47" s="102">
        <v>12.809920790000001</v>
      </c>
      <c r="M47" s="83">
        <v>7.6611489346563423E-3</v>
      </c>
      <c r="N47" s="21" t="s">
        <v>184</v>
      </c>
      <c r="O47" s="81" t="s">
        <v>176</v>
      </c>
      <c r="P47" s="81" t="s">
        <v>210</v>
      </c>
      <c r="Q47" s="21">
        <v>1.3809523809523809</v>
      </c>
      <c r="R47" s="21">
        <v>1.5674603174603174</v>
      </c>
      <c r="S47" s="22">
        <v>46384</v>
      </c>
      <c r="T47" s="22" t="s">
        <v>190</v>
      </c>
      <c r="U47" s="123" t="s">
        <v>323</v>
      </c>
      <c r="V47" s="103"/>
    </row>
    <row r="48" spans="3:22" ht="20.25" customHeight="1" x14ac:dyDescent="0.25">
      <c r="C48" s="94">
        <v>37</v>
      </c>
      <c r="D48" s="95" t="s">
        <v>110</v>
      </c>
      <c r="E48" s="96" t="s">
        <v>331</v>
      </c>
      <c r="F48" s="97" t="s">
        <v>280</v>
      </c>
      <c r="G48" s="104" t="s">
        <v>112</v>
      </c>
      <c r="H48" s="94" t="s">
        <v>116</v>
      </c>
      <c r="I48" s="93">
        <v>0.05</v>
      </c>
      <c r="J48" s="93">
        <v>4.9999999999969999E-2</v>
      </c>
      <c r="K48" s="102">
        <v>10.193530392565231</v>
      </c>
      <c r="L48" s="102">
        <v>10.0456004</v>
      </c>
      <c r="M48" s="83">
        <v>6.0079091872701045E-3</v>
      </c>
      <c r="N48" s="21" t="s">
        <v>184</v>
      </c>
      <c r="O48" s="81" t="s">
        <v>176</v>
      </c>
      <c r="P48" s="81" t="s">
        <v>284</v>
      </c>
      <c r="Q48" s="21">
        <v>1.1309523809523809</v>
      </c>
      <c r="R48" s="21">
        <v>1.253968253968254</v>
      </c>
      <c r="S48" s="22">
        <v>46266</v>
      </c>
      <c r="T48" s="22" t="s">
        <v>194</v>
      </c>
      <c r="U48" s="123" t="s">
        <v>332</v>
      </c>
    </row>
    <row r="49" spans="3:21" ht="20.25" customHeight="1" x14ac:dyDescent="0.25">
      <c r="C49" s="94">
        <v>38</v>
      </c>
      <c r="D49" s="95" t="s">
        <v>110</v>
      </c>
      <c r="E49" s="96" t="s">
        <v>308</v>
      </c>
      <c r="F49" s="97" t="s">
        <v>309</v>
      </c>
      <c r="G49" s="104" t="s">
        <v>112</v>
      </c>
      <c r="H49" s="94" t="s">
        <v>116</v>
      </c>
      <c r="I49" s="93">
        <v>4.7500000000000001E-2</v>
      </c>
      <c r="J49" s="93">
        <v>4.7500000000000001E-2</v>
      </c>
      <c r="K49" s="102">
        <v>9.2670185996167067</v>
      </c>
      <c r="L49" s="102">
        <v>9.2737550899999999</v>
      </c>
      <c r="M49" s="83">
        <v>5.5462965066482139E-3</v>
      </c>
      <c r="N49" s="21" t="s">
        <v>184</v>
      </c>
      <c r="O49" s="81" t="s">
        <v>204</v>
      </c>
      <c r="P49" s="81" t="s">
        <v>111</v>
      </c>
      <c r="Q49" s="21">
        <v>2.3571428571428572</v>
      </c>
      <c r="R49" s="21">
        <v>3.0158730158730158</v>
      </c>
      <c r="S49" s="22">
        <v>46924</v>
      </c>
      <c r="T49" s="22" t="s">
        <v>190</v>
      </c>
      <c r="U49" s="123" t="s">
        <v>310</v>
      </c>
    </row>
    <row r="50" spans="3:21" ht="20.25" customHeight="1" x14ac:dyDescent="0.25">
      <c r="C50" s="94">
        <v>39</v>
      </c>
      <c r="D50" s="95" t="s">
        <v>110</v>
      </c>
      <c r="E50" s="96" t="s">
        <v>349</v>
      </c>
      <c r="F50" s="97" t="s">
        <v>156</v>
      </c>
      <c r="G50" s="104" t="s">
        <v>222</v>
      </c>
      <c r="H50" s="94" t="s">
        <v>116</v>
      </c>
      <c r="I50" s="93">
        <v>4.7500000000000001E-2</v>
      </c>
      <c r="J50" s="93">
        <v>4.6753499999999996E-2</v>
      </c>
      <c r="K50" s="102">
        <v>9.2487329201498927</v>
      </c>
      <c r="L50" s="102">
        <v>9.1741813599999986</v>
      </c>
      <c r="M50" s="83">
        <v>5.4867450708497361E-3</v>
      </c>
      <c r="N50" s="21" t="s">
        <v>184</v>
      </c>
      <c r="O50" s="81" t="s">
        <v>176</v>
      </c>
      <c r="P50" s="81" t="s">
        <v>210</v>
      </c>
      <c r="Q50" s="21">
        <v>1.5257218253968254</v>
      </c>
      <c r="R50" s="21">
        <v>1.5674603174603174</v>
      </c>
      <c r="S50" s="22">
        <v>46384</v>
      </c>
      <c r="T50" s="22" t="s">
        <v>190</v>
      </c>
      <c r="U50" s="123" t="s">
        <v>350</v>
      </c>
    </row>
    <row r="51" spans="3:21" ht="20.25" customHeight="1" x14ac:dyDescent="0.25">
      <c r="C51" s="94">
        <v>40</v>
      </c>
      <c r="D51" s="95" t="s">
        <v>110</v>
      </c>
      <c r="E51" s="96" t="s">
        <v>279</v>
      </c>
      <c r="F51" s="97" t="s">
        <v>280</v>
      </c>
      <c r="G51" s="104" t="s">
        <v>112</v>
      </c>
      <c r="H51" s="94" t="s">
        <v>116</v>
      </c>
      <c r="I51" s="93">
        <v>7.6670000000000002E-2</v>
      </c>
      <c r="J51" s="93">
        <v>7.7416072511449996E-2</v>
      </c>
      <c r="K51" s="102">
        <v>9.5860078275914589</v>
      </c>
      <c r="L51" s="102">
        <v>9.127279699999999</v>
      </c>
      <c r="M51" s="83">
        <v>5.4586948893979416E-3</v>
      </c>
      <c r="N51" s="21" t="s">
        <v>184</v>
      </c>
      <c r="O51" s="81" t="s">
        <v>176</v>
      </c>
      <c r="P51" s="81" t="s">
        <v>284</v>
      </c>
      <c r="Q51" s="21">
        <v>1.0595238095238095</v>
      </c>
      <c r="R51" s="21">
        <v>1.253968253968254</v>
      </c>
      <c r="S51" s="22">
        <v>46234</v>
      </c>
      <c r="T51" s="22" t="s">
        <v>194</v>
      </c>
      <c r="U51" s="123" t="s">
        <v>282</v>
      </c>
    </row>
    <row r="52" spans="3:21" ht="20.25" customHeight="1" x14ac:dyDescent="0.25">
      <c r="C52" s="94">
        <v>41</v>
      </c>
      <c r="D52" s="95" t="s">
        <v>110</v>
      </c>
      <c r="E52" s="96" t="s">
        <v>311</v>
      </c>
      <c r="F52" s="97" t="s">
        <v>309</v>
      </c>
      <c r="G52" s="104" t="s">
        <v>112</v>
      </c>
      <c r="H52" s="94" t="s">
        <v>116</v>
      </c>
      <c r="I52" s="93">
        <v>4.7500000000000001E-2</v>
      </c>
      <c r="J52" s="93">
        <v>4.7500000000000001E-2</v>
      </c>
      <c r="K52" s="102">
        <v>8.7242647987714772</v>
      </c>
      <c r="L52" s="102">
        <v>8.7306067400000007</v>
      </c>
      <c r="M52" s="83">
        <v>5.2214591816421747E-3</v>
      </c>
      <c r="N52" s="21" t="s">
        <v>184</v>
      </c>
      <c r="O52" s="81" t="s">
        <v>204</v>
      </c>
      <c r="P52" s="81" t="s">
        <v>111</v>
      </c>
      <c r="Q52" s="21">
        <v>2.3571428571428572</v>
      </c>
      <c r="R52" s="21">
        <v>3.0158730158730158</v>
      </c>
      <c r="S52" s="22">
        <v>46924</v>
      </c>
      <c r="T52" s="22" t="s">
        <v>190</v>
      </c>
      <c r="U52" s="123" t="s">
        <v>312</v>
      </c>
    </row>
    <row r="53" spans="3:21" ht="20.25" customHeight="1" x14ac:dyDescent="0.25">
      <c r="C53" s="94">
        <v>42</v>
      </c>
      <c r="D53" s="95" t="s">
        <v>110</v>
      </c>
      <c r="E53" s="96" t="s">
        <v>327</v>
      </c>
      <c r="F53" s="97" t="s">
        <v>325</v>
      </c>
      <c r="G53" s="104" t="s">
        <v>222</v>
      </c>
      <c r="H53" s="94" t="s">
        <v>116</v>
      </c>
      <c r="I53" s="93">
        <v>4.7500000000000001E-2</v>
      </c>
      <c r="J53" s="93">
        <v>4.7680284754649999E-2</v>
      </c>
      <c r="K53" s="102">
        <v>8.3981174975199426</v>
      </c>
      <c r="L53" s="102">
        <v>8.3191128400000007</v>
      </c>
      <c r="M53" s="83">
        <v>4.9753596073135358E-3</v>
      </c>
      <c r="N53" s="21" t="s">
        <v>184</v>
      </c>
      <c r="O53" s="81" t="s">
        <v>176</v>
      </c>
      <c r="P53" s="81" t="s">
        <v>213</v>
      </c>
      <c r="Q53" s="21">
        <v>1.3809523809523809</v>
      </c>
      <c r="R53" s="21">
        <v>0</v>
      </c>
      <c r="S53" s="22">
        <v>46384</v>
      </c>
      <c r="T53" s="22" t="s">
        <v>190</v>
      </c>
      <c r="U53" s="123" t="s">
        <v>328</v>
      </c>
    </row>
    <row r="54" spans="3:21" ht="20.25" customHeight="1" x14ac:dyDescent="0.25">
      <c r="C54" s="94">
        <v>43</v>
      </c>
      <c r="D54" s="95" t="s">
        <v>110</v>
      </c>
      <c r="E54" s="96" t="s">
        <v>227</v>
      </c>
      <c r="F54" s="97" t="s">
        <v>228</v>
      </c>
      <c r="G54" s="104" t="s">
        <v>229</v>
      </c>
      <c r="H54" s="94" t="s">
        <v>116</v>
      </c>
      <c r="I54" s="93">
        <v>4.4999999999999998E-2</v>
      </c>
      <c r="J54" s="93">
        <v>4.4249167688790003E-2</v>
      </c>
      <c r="K54" s="102">
        <v>8.0546973191076123</v>
      </c>
      <c r="L54" s="102">
        <v>7.9299850000000003</v>
      </c>
      <c r="M54" s="83">
        <v>4.7426363621246694E-3</v>
      </c>
      <c r="N54" s="21" t="s">
        <v>184</v>
      </c>
      <c r="O54" s="81" t="s">
        <v>175</v>
      </c>
      <c r="P54" s="81" t="s">
        <v>230</v>
      </c>
      <c r="Q54" s="21">
        <v>3.9920634920634921</v>
      </c>
      <c r="R54" s="21">
        <v>5.9271882771129958</v>
      </c>
      <c r="S54" s="22">
        <v>49740</v>
      </c>
      <c r="T54" s="22" t="s">
        <v>190</v>
      </c>
      <c r="U54" s="123" t="s">
        <v>263</v>
      </c>
    </row>
    <row r="55" spans="3:21" ht="20.100000000000001" customHeight="1" x14ac:dyDescent="0.25">
      <c r="C55" s="94">
        <v>44</v>
      </c>
      <c r="D55" s="95" t="s">
        <v>110</v>
      </c>
      <c r="E55" s="96" t="s">
        <v>239</v>
      </c>
      <c r="F55" s="97" t="s">
        <v>223</v>
      </c>
      <c r="G55" s="104" t="s">
        <v>113</v>
      </c>
      <c r="H55" s="94" t="s">
        <v>116</v>
      </c>
      <c r="I55" s="93">
        <v>3.5000000000000003E-2</v>
      </c>
      <c r="J55" s="93">
        <v>3.4988663485401597E-2</v>
      </c>
      <c r="K55" s="102">
        <v>7.8106000449178845</v>
      </c>
      <c r="L55" s="102">
        <v>7.8160804100000005</v>
      </c>
      <c r="M55" s="83">
        <v>4.674514158823289E-3</v>
      </c>
      <c r="N55" s="21" t="s">
        <v>184</v>
      </c>
      <c r="O55" s="81" t="s">
        <v>167</v>
      </c>
      <c r="P55" s="81" t="s">
        <v>111</v>
      </c>
      <c r="Q55" s="21">
        <v>2.0476190476190474</v>
      </c>
      <c r="R55" s="21">
        <v>2.4841269841269842</v>
      </c>
      <c r="S55" s="22">
        <v>46720</v>
      </c>
      <c r="T55" s="22" t="s">
        <v>190</v>
      </c>
      <c r="U55" s="123" t="s">
        <v>240</v>
      </c>
    </row>
    <row r="56" spans="3:21" ht="20.25" customHeight="1" x14ac:dyDescent="0.25">
      <c r="C56" s="94">
        <v>45</v>
      </c>
      <c r="D56" s="95" t="s">
        <v>110</v>
      </c>
      <c r="E56" s="96" t="s">
        <v>241</v>
      </c>
      <c r="F56" s="97" t="s">
        <v>242</v>
      </c>
      <c r="G56" s="104" t="s">
        <v>222</v>
      </c>
      <c r="H56" s="94" t="s">
        <v>116</v>
      </c>
      <c r="I56" s="93">
        <v>4.4095000000000002E-2</v>
      </c>
      <c r="J56" s="93">
        <v>4.4445192322759688E-2</v>
      </c>
      <c r="K56" s="102">
        <v>7.0390984877301817</v>
      </c>
      <c r="L56" s="102">
        <v>6.9947842400000004</v>
      </c>
      <c r="M56" s="83">
        <v>4.1833267127038163E-3</v>
      </c>
      <c r="N56" s="21" t="s">
        <v>184</v>
      </c>
      <c r="O56" s="81" t="s">
        <v>204</v>
      </c>
      <c r="P56" s="81" t="s">
        <v>111</v>
      </c>
      <c r="Q56" s="21">
        <v>1.4761904761904763</v>
      </c>
      <c r="R56" s="21">
        <v>1.9444444444444444</v>
      </c>
      <c r="S56" s="22">
        <v>46435</v>
      </c>
      <c r="T56" s="22" t="s">
        <v>190</v>
      </c>
      <c r="U56" s="123" t="s">
        <v>243</v>
      </c>
    </row>
    <row r="57" spans="3:21" ht="20.25" customHeight="1" x14ac:dyDescent="0.25">
      <c r="C57" s="94">
        <v>46</v>
      </c>
      <c r="D57" s="95" t="s">
        <v>110</v>
      </c>
      <c r="E57" s="96" t="s">
        <v>290</v>
      </c>
      <c r="F57" s="97" t="s">
        <v>291</v>
      </c>
      <c r="G57" s="104" t="s">
        <v>222</v>
      </c>
      <c r="H57" s="94" t="s">
        <v>116</v>
      </c>
      <c r="I57" s="93">
        <v>0.05</v>
      </c>
      <c r="J57" s="93">
        <v>4.9999999999969999E-2</v>
      </c>
      <c r="K57" s="102">
        <v>6.2638176317018761</v>
      </c>
      <c r="L57" s="102">
        <v>6.2684302900000004</v>
      </c>
      <c r="M57" s="83">
        <v>3.7489207642634492E-3</v>
      </c>
      <c r="N57" s="21" t="s">
        <v>184</v>
      </c>
      <c r="O57" s="81" t="s">
        <v>176</v>
      </c>
      <c r="P57" s="81" t="s">
        <v>289</v>
      </c>
      <c r="Q57" s="21">
        <v>2.0079365079365079</v>
      </c>
      <c r="R57" s="21">
        <v>2.4801587301587302</v>
      </c>
      <c r="S57" s="22">
        <v>46717</v>
      </c>
      <c r="T57" s="22" t="s">
        <v>258</v>
      </c>
      <c r="U57" s="123" t="s">
        <v>300</v>
      </c>
    </row>
    <row r="58" spans="3:21" ht="20.25" customHeight="1" x14ac:dyDescent="0.25">
      <c r="C58" s="94">
        <v>47</v>
      </c>
      <c r="D58" s="95" t="s">
        <v>110</v>
      </c>
      <c r="E58" s="96" t="s">
        <v>164</v>
      </c>
      <c r="F58" s="97" t="s">
        <v>154</v>
      </c>
      <c r="G58" s="104" t="s">
        <v>112</v>
      </c>
      <c r="H58" s="94" t="s">
        <v>116</v>
      </c>
      <c r="I58" s="93">
        <v>4.4999999999999998E-2</v>
      </c>
      <c r="J58" s="93">
        <v>4.2228032140076498E-2</v>
      </c>
      <c r="K58" s="102">
        <v>5.7097947204673138</v>
      </c>
      <c r="L58" s="102">
        <v>5.76292063</v>
      </c>
      <c r="M58" s="83">
        <v>3.4465937743736472E-3</v>
      </c>
      <c r="N58" s="21" t="s">
        <v>184</v>
      </c>
      <c r="O58" s="81" t="s">
        <v>115</v>
      </c>
      <c r="P58" s="81" t="s">
        <v>168</v>
      </c>
      <c r="Q58" s="21">
        <v>3.1904761904761907</v>
      </c>
      <c r="R58" s="21">
        <v>3.2103174603174605</v>
      </c>
      <c r="S58" s="22">
        <v>46976</v>
      </c>
      <c r="T58" s="22" t="s">
        <v>190</v>
      </c>
      <c r="U58" s="123" t="s">
        <v>220</v>
      </c>
    </row>
    <row r="59" spans="3:21" ht="20.25" customHeight="1" x14ac:dyDescent="0.25">
      <c r="C59" s="94">
        <v>48</v>
      </c>
      <c r="D59" s="95" t="s">
        <v>110</v>
      </c>
      <c r="E59" s="96" t="s">
        <v>319</v>
      </c>
      <c r="F59" s="97" t="s">
        <v>280</v>
      </c>
      <c r="G59" s="104" t="s">
        <v>112</v>
      </c>
      <c r="H59" s="94" t="s">
        <v>116</v>
      </c>
      <c r="I59" s="93">
        <v>0.05</v>
      </c>
      <c r="J59" s="93">
        <v>4.9999999999969999E-2</v>
      </c>
      <c r="K59" s="102">
        <v>5.4534729477065058</v>
      </c>
      <c r="L59" s="102">
        <v>5.3522798099999997</v>
      </c>
      <c r="M59" s="83">
        <v>3.2010043962468677E-3</v>
      </c>
      <c r="N59" s="21" t="s">
        <v>184</v>
      </c>
      <c r="O59" s="81" t="s">
        <v>176</v>
      </c>
      <c r="P59" s="81" t="s">
        <v>284</v>
      </c>
      <c r="Q59" s="21">
        <v>1.8611111111111112</v>
      </c>
      <c r="R59" s="21">
        <v>2.246031746031746</v>
      </c>
      <c r="S59" s="22">
        <v>46630</v>
      </c>
      <c r="T59" s="22" t="s">
        <v>194</v>
      </c>
      <c r="U59" s="123" t="s">
        <v>320</v>
      </c>
    </row>
    <row r="60" spans="3:21" ht="20.25" customHeight="1" x14ac:dyDescent="0.25">
      <c r="C60" s="94">
        <v>49</v>
      </c>
      <c r="D60" s="95" t="s">
        <v>110</v>
      </c>
      <c r="E60" s="96" t="s">
        <v>333</v>
      </c>
      <c r="F60" s="97" t="s">
        <v>280</v>
      </c>
      <c r="G60" s="104" t="s">
        <v>112</v>
      </c>
      <c r="H60" s="94" t="s">
        <v>116</v>
      </c>
      <c r="I60" s="93">
        <v>0.05</v>
      </c>
      <c r="J60" s="93">
        <v>4.9999999999969999E-2</v>
      </c>
      <c r="K60" s="102">
        <v>5.0244018469565734</v>
      </c>
      <c r="L60" s="102">
        <v>4.9477752699999993</v>
      </c>
      <c r="M60" s="83">
        <v>2.9590849045897567E-3</v>
      </c>
      <c r="N60" s="21" t="s">
        <v>184</v>
      </c>
      <c r="O60" s="81" t="s">
        <v>176</v>
      </c>
      <c r="P60" s="81" t="s">
        <v>284</v>
      </c>
      <c r="Q60" s="21">
        <v>1.8611111111111112</v>
      </c>
      <c r="R60" s="21">
        <v>1.253968253968254</v>
      </c>
      <c r="S60" s="22">
        <v>46631</v>
      </c>
      <c r="T60" s="22" t="s">
        <v>194</v>
      </c>
      <c r="U60" s="123" t="s">
        <v>334</v>
      </c>
    </row>
    <row r="61" spans="3:21" ht="20.25" customHeight="1" x14ac:dyDescent="0.25">
      <c r="C61" s="94">
        <v>50</v>
      </c>
      <c r="D61" s="95" t="s">
        <v>110</v>
      </c>
      <c r="E61" s="96" t="s">
        <v>245</v>
      </c>
      <c r="F61" s="97" t="s">
        <v>223</v>
      </c>
      <c r="G61" s="104" t="s">
        <v>113</v>
      </c>
      <c r="H61" s="94" t="s">
        <v>116</v>
      </c>
      <c r="I61" s="93">
        <v>3.5000000000000003E-2</v>
      </c>
      <c r="J61" s="93">
        <v>3.4988663485383799E-2</v>
      </c>
      <c r="K61" s="102">
        <v>4.3058436145060126</v>
      </c>
      <c r="L61" s="102">
        <v>4.30886484</v>
      </c>
      <c r="M61" s="83">
        <v>2.5769757533796716E-3</v>
      </c>
      <c r="N61" s="21" t="s">
        <v>184</v>
      </c>
      <c r="O61" s="81" t="s">
        <v>167</v>
      </c>
      <c r="P61" s="81" t="s">
        <v>111</v>
      </c>
      <c r="Q61" s="21">
        <v>2.0476190476190474</v>
      </c>
      <c r="R61" s="21">
        <v>2.4841269841269842</v>
      </c>
      <c r="S61" s="22">
        <v>46720</v>
      </c>
      <c r="T61" s="22" t="s">
        <v>190</v>
      </c>
      <c r="U61" s="123" t="s">
        <v>246</v>
      </c>
    </row>
    <row r="62" spans="3:21" ht="20.25" customHeight="1" x14ac:dyDescent="0.25">
      <c r="C62" s="94">
        <v>51</v>
      </c>
      <c r="D62" s="95" t="s">
        <v>110</v>
      </c>
      <c r="E62" s="96" t="s">
        <v>324</v>
      </c>
      <c r="F62" s="97" t="s">
        <v>325</v>
      </c>
      <c r="G62" s="104" t="s">
        <v>222</v>
      </c>
      <c r="H62" s="94" t="s">
        <v>116</v>
      </c>
      <c r="I62" s="93">
        <v>4.7500000000000001E-2</v>
      </c>
      <c r="J62" s="93">
        <v>3.9999999999979996E-2</v>
      </c>
      <c r="K62" s="102">
        <v>4.1507131502776318</v>
      </c>
      <c r="L62" s="102">
        <v>4.15361197</v>
      </c>
      <c r="M62" s="83">
        <v>2.4841246437513165E-3</v>
      </c>
      <c r="N62" s="21" t="s">
        <v>184</v>
      </c>
      <c r="O62" s="81" t="s">
        <v>176</v>
      </c>
      <c r="P62" s="81" t="s">
        <v>213</v>
      </c>
      <c r="Q62" s="21">
        <v>1.3809523809523809</v>
      </c>
      <c r="R62" s="21">
        <v>1.5674603174603174</v>
      </c>
      <c r="S62" s="22">
        <v>46384</v>
      </c>
      <c r="T62" s="22" t="s">
        <v>190</v>
      </c>
      <c r="U62" s="123" t="s">
        <v>326</v>
      </c>
    </row>
    <row r="63" spans="3:21" ht="20.25" customHeight="1" x14ac:dyDescent="0.25">
      <c r="C63" s="94">
        <v>52</v>
      </c>
      <c r="D63" s="95" t="s">
        <v>110</v>
      </c>
      <c r="E63" s="96" t="s">
        <v>335</v>
      </c>
      <c r="F63" s="97" t="s">
        <v>280</v>
      </c>
      <c r="G63" s="104" t="s">
        <v>112</v>
      </c>
      <c r="H63" s="94" t="s">
        <v>116</v>
      </c>
      <c r="I63" s="93">
        <v>0.05</v>
      </c>
      <c r="J63" s="93">
        <v>4.9999999999969999E-2</v>
      </c>
      <c r="K63" s="102">
        <v>3.8909342079791922</v>
      </c>
      <c r="L63" s="102">
        <v>3.8344684099999999</v>
      </c>
      <c r="M63" s="83">
        <v>2.2932564576962459E-3</v>
      </c>
      <c r="N63" s="21" t="s">
        <v>184</v>
      </c>
      <c r="O63" s="81" t="s">
        <v>176</v>
      </c>
      <c r="P63" s="81" t="s">
        <v>284</v>
      </c>
      <c r="Q63" s="21">
        <v>1.0634920634920635</v>
      </c>
      <c r="R63" s="21">
        <v>1.1706349206349207</v>
      </c>
      <c r="S63" s="22">
        <v>46237</v>
      </c>
      <c r="T63" s="22" t="s">
        <v>194</v>
      </c>
      <c r="U63" s="123" t="s">
        <v>336</v>
      </c>
    </row>
    <row r="64" spans="3:21" ht="20.25" customHeight="1" x14ac:dyDescent="0.25">
      <c r="C64" s="94">
        <v>53</v>
      </c>
      <c r="D64" s="95" t="s">
        <v>110</v>
      </c>
      <c r="E64" s="96" t="s">
        <v>351</v>
      </c>
      <c r="F64" s="97" t="s">
        <v>325</v>
      </c>
      <c r="G64" s="104" t="s">
        <v>222</v>
      </c>
      <c r="H64" s="94" t="s">
        <v>116</v>
      </c>
      <c r="I64" s="93">
        <v>4.7500000000000001E-2</v>
      </c>
      <c r="J64" s="93">
        <v>4.6815519999999999E-2</v>
      </c>
      <c r="K64" s="102">
        <v>2.8370098005431577</v>
      </c>
      <c r="L64" s="102">
        <v>2.8138870800000002</v>
      </c>
      <c r="M64" s="83">
        <v>1.6828837866049947E-3</v>
      </c>
      <c r="N64" s="21" t="s">
        <v>184</v>
      </c>
      <c r="O64" s="81" t="s">
        <v>176</v>
      </c>
      <c r="P64" s="81" t="s">
        <v>213</v>
      </c>
      <c r="Q64" s="21">
        <v>1.5257194444444444</v>
      </c>
      <c r="R64" s="21">
        <v>6.746031746031747E-2</v>
      </c>
      <c r="S64" s="22">
        <v>46384</v>
      </c>
      <c r="T64" s="22" t="s">
        <v>190</v>
      </c>
      <c r="U64" s="123" t="s">
        <v>352</v>
      </c>
    </row>
    <row r="65" spans="3:21" ht="20.25" customHeight="1" x14ac:dyDescent="0.25">
      <c r="C65" s="94">
        <v>54</v>
      </c>
      <c r="D65" s="95" t="s">
        <v>110</v>
      </c>
      <c r="E65" s="96" t="s">
        <v>247</v>
      </c>
      <c r="F65" s="97" t="s">
        <v>236</v>
      </c>
      <c r="G65" s="104" t="s">
        <v>222</v>
      </c>
      <c r="H65" s="94" t="s">
        <v>116</v>
      </c>
      <c r="I65" s="93">
        <v>5.5E-2</v>
      </c>
      <c r="J65" s="93">
        <v>5.3665341573519994E-2</v>
      </c>
      <c r="K65" s="102">
        <v>2.4787438964983015</v>
      </c>
      <c r="L65" s="102">
        <v>2.4768913500000003</v>
      </c>
      <c r="M65" s="83">
        <v>1.4813388652742802E-3</v>
      </c>
      <c r="N65" s="21" t="s">
        <v>237</v>
      </c>
      <c r="O65" s="81" t="s">
        <v>231</v>
      </c>
      <c r="P65" s="81" t="s">
        <v>114</v>
      </c>
      <c r="Q65" s="21">
        <v>0.42460317460317459</v>
      </c>
      <c r="R65" s="21">
        <v>0.45057740350835407</v>
      </c>
      <c r="S65" s="22">
        <v>46122</v>
      </c>
      <c r="T65" s="22" t="s">
        <v>190</v>
      </c>
      <c r="U65" s="123" t="s">
        <v>248</v>
      </c>
    </row>
    <row r="66" spans="3:21" ht="20.25" customHeight="1" x14ac:dyDescent="0.25">
      <c r="C66" s="94">
        <v>55</v>
      </c>
      <c r="D66" s="95" t="s">
        <v>110</v>
      </c>
      <c r="E66" s="96" t="s">
        <v>295</v>
      </c>
      <c r="F66" s="97" t="s">
        <v>154</v>
      </c>
      <c r="G66" s="104" t="s">
        <v>112</v>
      </c>
      <c r="H66" s="94" t="s">
        <v>116</v>
      </c>
      <c r="I66" s="93">
        <v>4.4999999999999998E-2</v>
      </c>
      <c r="J66" s="93">
        <v>4.2200000000000001E-2</v>
      </c>
      <c r="K66" s="102">
        <v>2.1714698739423168</v>
      </c>
      <c r="L66" s="102">
        <v>2.2083945899999997</v>
      </c>
      <c r="M66" s="83">
        <v>1.3207606930471369E-3</v>
      </c>
      <c r="N66" s="21" t="s">
        <v>184</v>
      </c>
      <c r="O66" s="81" t="s">
        <v>115</v>
      </c>
      <c r="P66" s="81" t="s">
        <v>168</v>
      </c>
      <c r="Q66" s="21">
        <v>3.1904761904761907</v>
      </c>
      <c r="R66" s="21">
        <v>3.2103174603174605</v>
      </c>
      <c r="S66" s="22">
        <v>46976</v>
      </c>
      <c r="T66" s="22" t="s">
        <v>190</v>
      </c>
      <c r="U66" s="123" t="s">
        <v>314</v>
      </c>
    </row>
    <row r="67" spans="3:21" ht="20.25" customHeight="1" x14ac:dyDescent="0.25">
      <c r="C67" s="94">
        <v>56</v>
      </c>
      <c r="D67" s="95" t="s">
        <v>110</v>
      </c>
      <c r="E67" s="96" t="s">
        <v>187</v>
      </c>
      <c r="F67" s="97" t="s">
        <v>161</v>
      </c>
      <c r="G67" s="104" t="s">
        <v>222</v>
      </c>
      <c r="H67" s="94" t="s">
        <v>116</v>
      </c>
      <c r="I67" s="93">
        <v>4.7500000000000001E-2</v>
      </c>
      <c r="J67" s="93">
        <v>4.7190515766879999E-2</v>
      </c>
      <c r="K67" s="102">
        <v>2.119338046351503</v>
      </c>
      <c r="L67" s="102">
        <v>2.1007546100000001</v>
      </c>
      <c r="M67" s="83">
        <v>1.2563851257331544E-3</v>
      </c>
      <c r="N67" s="21" t="s">
        <v>184</v>
      </c>
      <c r="O67" s="81" t="s">
        <v>176</v>
      </c>
      <c r="P67" s="81" t="s">
        <v>213</v>
      </c>
      <c r="Q67" s="21">
        <v>1.3809523809523809</v>
      </c>
      <c r="R67" s="21">
        <v>1.5674603174603174</v>
      </c>
      <c r="S67" s="22">
        <v>46384</v>
      </c>
      <c r="T67" s="22" t="s">
        <v>190</v>
      </c>
      <c r="U67" s="123" t="s">
        <v>214</v>
      </c>
    </row>
    <row r="68" spans="3:21" ht="20.25" customHeight="1" x14ac:dyDescent="0.25">
      <c r="C68" s="94">
        <v>57</v>
      </c>
      <c r="D68" s="95" t="s">
        <v>110</v>
      </c>
      <c r="E68" s="96" t="s">
        <v>294</v>
      </c>
      <c r="F68" s="97" t="s">
        <v>154</v>
      </c>
      <c r="G68" s="104" t="s">
        <v>112</v>
      </c>
      <c r="H68" s="94" t="s">
        <v>116</v>
      </c>
      <c r="I68" s="93">
        <v>4.4999999999999998E-2</v>
      </c>
      <c r="J68" s="93">
        <v>4.2200000000000001E-2</v>
      </c>
      <c r="K68" s="102">
        <v>1.10202060601378</v>
      </c>
      <c r="L68" s="102">
        <v>1.0986480199999999</v>
      </c>
      <c r="M68" s="83">
        <v>6.5706152645033636E-4</v>
      </c>
      <c r="N68" s="21" t="s">
        <v>184</v>
      </c>
      <c r="O68" s="81" t="s">
        <v>115</v>
      </c>
      <c r="P68" s="81" t="s">
        <v>168</v>
      </c>
      <c r="Q68" s="21">
        <v>3.1904761904761907</v>
      </c>
      <c r="R68" s="21">
        <v>3.2103174603174605</v>
      </c>
      <c r="S68" s="22">
        <v>46976</v>
      </c>
      <c r="T68" s="22" t="s">
        <v>190</v>
      </c>
      <c r="U68" s="123" t="s">
        <v>313</v>
      </c>
    </row>
    <row r="69" spans="3:21" ht="20.25" customHeight="1" x14ac:dyDescent="0.25">
      <c r="C69" s="94">
        <v>58</v>
      </c>
      <c r="D69" s="95" t="s">
        <v>110</v>
      </c>
      <c r="E69" s="96" t="s">
        <v>163</v>
      </c>
      <c r="F69" s="97" t="s">
        <v>161</v>
      </c>
      <c r="G69" s="104" t="s">
        <v>222</v>
      </c>
      <c r="H69" s="94" t="s">
        <v>116</v>
      </c>
      <c r="I69" s="93">
        <v>4.7500000000000001E-2</v>
      </c>
      <c r="J69" s="93">
        <v>4.7327491586220002E-2</v>
      </c>
      <c r="K69" s="102">
        <v>1.0596688017295071</v>
      </c>
      <c r="L69" s="102">
        <v>1.0501876799999998</v>
      </c>
      <c r="M69" s="83">
        <v>6.2807915503287155E-4</v>
      </c>
      <c r="N69" s="21" t="s">
        <v>184</v>
      </c>
      <c r="O69" s="81" t="s">
        <v>176</v>
      </c>
      <c r="P69" s="81" t="s">
        <v>177</v>
      </c>
      <c r="Q69" s="21">
        <v>1.3809523809523809</v>
      </c>
      <c r="R69" s="21">
        <v>1.5674603174603174</v>
      </c>
      <c r="S69" s="22">
        <v>46384</v>
      </c>
      <c r="T69" s="22" t="s">
        <v>190</v>
      </c>
      <c r="U69" s="123" t="s">
        <v>217</v>
      </c>
    </row>
    <row r="70" spans="3:21" ht="20.25" customHeight="1" x14ac:dyDescent="0.25">
      <c r="C70" s="94">
        <v>59</v>
      </c>
      <c r="D70" s="95" t="s">
        <v>110</v>
      </c>
      <c r="E70" s="96" t="s">
        <v>160</v>
      </c>
      <c r="F70" s="97" t="s">
        <v>161</v>
      </c>
      <c r="G70" s="104" t="s">
        <v>222</v>
      </c>
      <c r="H70" s="94" t="s">
        <v>116</v>
      </c>
      <c r="I70" s="93">
        <v>4.7500000000000001E-2</v>
      </c>
      <c r="J70" s="93">
        <v>4.7471269177430005E-2</v>
      </c>
      <c r="K70" s="102">
        <v>1.0596688719470309</v>
      </c>
      <c r="L70" s="102">
        <v>1.0499889599999999</v>
      </c>
      <c r="M70" s="83">
        <v>6.2796030780959411E-4</v>
      </c>
      <c r="N70" s="21" t="s">
        <v>184</v>
      </c>
      <c r="O70" s="81" t="s">
        <v>176</v>
      </c>
      <c r="P70" s="81" t="s">
        <v>177</v>
      </c>
      <c r="Q70" s="21">
        <v>1.3809523809523809</v>
      </c>
      <c r="R70" s="21">
        <v>1.5674603174603174</v>
      </c>
      <c r="S70" s="22">
        <v>46384</v>
      </c>
      <c r="T70" s="22" t="s">
        <v>190</v>
      </c>
      <c r="U70" s="123" t="s">
        <v>218</v>
      </c>
    </row>
    <row r="71" spans="3:21" ht="20.25" customHeight="1" x14ac:dyDescent="0.25">
      <c r="C71" s="94">
        <v>60</v>
      </c>
      <c r="D71" s="95" t="s">
        <v>110</v>
      </c>
      <c r="E71" s="96" t="s">
        <v>162</v>
      </c>
      <c r="F71" s="97" t="s">
        <v>161</v>
      </c>
      <c r="G71" s="104" t="s">
        <v>222</v>
      </c>
      <c r="H71" s="94" t="s">
        <v>116</v>
      </c>
      <c r="I71" s="93">
        <v>4.7500000000000001E-2</v>
      </c>
      <c r="J71" s="93">
        <v>4.7471269177430005E-2</v>
      </c>
      <c r="K71" s="102">
        <v>1.0596688719470309</v>
      </c>
      <c r="L71" s="102">
        <v>1.0499889599999999</v>
      </c>
      <c r="M71" s="83">
        <v>6.2796030780959411E-4</v>
      </c>
      <c r="N71" s="21" t="s">
        <v>184</v>
      </c>
      <c r="O71" s="81" t="s">
        <v>176</v>
      </c>
      <c r="P71" s="81" t="s">
        <v>177</v>
      </c>
      <c r="Q71" s="21">
        <v>1.3809523809523809</v>
      </c>
      <c r="R71" s="21">
        <v>1.5674603174603174</v>
      </c>
      <c r="S71" s="22">
        <v>46384</v>
      </c>
      <c r="T71" s="22" t="s">
        <v>190</v>
      </c>
      <c r="U71" s="123" t="s">
        <v>219</v>
      </c>
    </row>
    <row r="72" spans="3:21" ht="20.25" customHeight="1" x14ac:dyDescent="0.25">
      <c r="C72" s="94">
        <v>61</v>
      </c>
      <c r="D72" s="95" t="s">
        <v>110</v>
      </c>
      <c r="E72" s="96" t="s">
        <v>315</v>
      </c>
      <c r="F72" s="97" t="s">
        <v>154</v>
      </c>
      <c r="G72" s="104" t="s">
        <v>112</v>
      </c>
      <c r="H72" s="94" t="s">
        <v>116</v>
      </c>
      <c r="I72" s="93">
        <v>5.2299999999999999E-2</v>
      </c>
      <c r="J72" s="93">
        <v>5.2299999999999999E-2</v>
      </c>
      <c r="K72" s="102">
        <v>2.7915554081157846E-2</v>
      </c>
      <c r="L72" s="102">
        <v>2.6826830000000003E-2</v>
      </c>
      <c r="M72" s="83">
        <v>1.6044153858870723E-5</v>
      </c>
      <c r="N72" s="21" t="s">
        <v>184</v>
      </c>
      <c r="O72" s="81" t="s">
        <v>115</v>
      </c>
      <c r="P72" s="81" t="s">
        <v>168</v>
      </c>
      <c r="Q72" s="21">
        <v>3.1904761904761907</v>
      </c>
      <c r="R72" s="21">
        <v>3.2103174603174605</v>
      </c>
      <c r="S72" s="22">
        <v>46976</v>
      </c>
      <c r="T72" s="22" t="s">
        <v>190</v>
      </c>
      <c r="U72" s="123" t="s">
        <v>316</v>
      </c>
    </row>
    <row r="73" spans="3:21" ht="20.25" customHeight="1" x14ac:dyDescent="0.25">
      <c r="C73" s="94">
        <v>62</v>
      </c>
      <c r="D73" s="95" t="s">
        <v>179</v>
      </c>
      <c r="E73" s="96" t="s">
        <v>189</v>
      </c>
      <c r="F73" s="97" t="s">
        <v>180</v>
      </c>
      <c r="G73" s="104" t="s">
        <v>114</v>
      </c>
      <c r="H73" s="94" t="s">
        <v>183</v>
      </c>
      <c r="I73" s="93">
        <v>0.13</v>
      </c>
      <c r="J73" s="93">
        <v>0.13</v>
      </c>
      <c r="K73" s="102">
        <v>9.3707097899999994</v>
      </c>
      <c r="L73" s="102">
        <v>9.3707097899999994</v>
      </c>
      <c r="M73" s="83">
        <v>5.6042815956110414E-3</v>
      </c>
      <c r="N73" s="21"/>
      <c r="O73" s="81"/>
      <c r="P73" s="81"/>
      <c r="Q73" s="21"/>
      <c r="R73" s="21"/>
      <c r="S73" s="22"/>
      <c r="T73" s="22"/>
      <c r="U73" s="123" t="s">
        <v>337</v>
      </c>
    </row>
    <row r="74" spans="3:21" ht="20.25" customHeight="1" x14ac:dyDescent="0.25">
      <c r="C74" s="94">
        <v>63</v>
      </c>
      <c r="D74" s="95" t="s">
        <v>251</v>
      </c>
      <c r="E74" s="96" t="s">
        <v>114</v>
      </c>
      <c r="F74" s="97" t="s">
        <v>251</v>
      </c>
      <c r="G74" s="104" t="s">
        <v>114</v>
      </c>
      <c r="H74" s="94" t="s">
        <v>252</v>
      </c>
      <c r="I74" s="93" t="s">
        <v>114</v>
      </c>
      <c r="J74" s="93">
        <v>0.96760000000000002</v>
      </c>
      <c r="K74" s="102">
        <v>127.028271</v>
      </c>
      <c r="L74" s="102">
        <v>127.028271</v>
      </c>
      <c r="M74" s="83">
        <v>7.5971000835742653E-2</v>
      </c>
      <c r="N74" s="21"/>
      <c r="O74" s="81"/>
      <c r="P74" s="81"/>
      <c r="Q74" s="21"/>
      <c r="R74" s="21"/>
      <c r="S74" s="22"/>
      <c r="T74" s="22"/>
      <c r="U74" s="108"/>
    </row>
    <row r="75" spans="3:21" ht="20.25" customHeight="1" x14ac:dyDescent="0.25">
      <c r="C75" s="94">
        <v>64</v>
      </c>
      <c r="D75" s="95" t="s">
        <v>117</v>
      </c>
      <c r="E75" s="96" t="s">
        <v>114</v>
      </c>
      <c r="F75" s="97" t="s">
        <v>118</v>
      </c>
      <c r="G75" s="104" t="s">
        <v>114</v>
      </c>
      <c r="H75" s="94" t="s">
        <v>114</v>
      </c>
      <c r="I75" s="93" t="s">
        <v>114</v>
      </c>
      <c r="J75" s="93" t="s">
        <v>114</v>
      </c>
      <c r="K75" s="102">
        <v>10.502452989999998</v>
      </c>
      <c r="L75" s="102">
        <v>10.502452989999998</v>
      </c>
      <c r="M75" s="83">
        <v>6.281136148665975E-3</v>
      </c>
      <c r="N75" s="21"/>
      <c r="O75" s="81"/>
      <c r="P75" s="81"/>
      <c r="Q75" s="21"/>
      <c r="R75" s="21"/>
      <c r="S75" s="22"/>
      <c r="T75" s="22"/>
      <c r="U75" s="108"/>
    </row>
    <row r="76" spans="3:21" ht="20.25" customHeight="1" x14ac:dyDescent="0.25">
      <c r="C76" s="94"/>
      <c r="D76" s="95" t="s">
        <v>139</v>
      </c>
      <c r="E76" s="96"/>
      <c r="F76" s="97"/>
      <c r="G76" s="104" t="s">
        <v>224</v>
      </c>
      <c r="H76" s="94"/>
      <c r="I76" s="93"/>
      <c r="J76" s="93"/>
      <c r="K76" s="102">
        <v>1685.7171144851757</v>
      </c>
      <c r="L76" s="102">
        <v>1672.0626239299988</v>
      </c>
      <c r="M76" s="83">
        <v>1.0000000000000004</v>
      </c>
      <c r="N76" s="21"/>
      <c r="O76" s="81"/>
      <c r="P76" s="81"/>
      <c r="Q76" s="21"/>
      <c r="R76" s="21"/>
      <c r="S76" s="22"/>
      <c r="T76" s="22"/>
      <c r="U76" s="108"/>
    </row>
    <row r="77" spans="3:21" ht="20.25" customHeight="1" x14ac:dyDescent="0.25"/>
    <row r="78" spans="3:21" ht="20.25" customHeight="1" x14ac:dyDescent="0.25"/>
    <row r="79" spans="3:21" ht="20.25" customHeight="1" x14ac:dyDescent="0.25"/>
    <row r="80" spans="3:21" ht="20.25" customHeight="1" x14ac:dyDescent="0.25"/>
    <row r="81" ht="20.25" customHeight="1" x14ac:dyDescent="0.25"/>
    <row r="82" ht="20.25" customHeight="1" x14ac:dyDescent="0.25"/>
    <row r="83" ht="20.25" customHeight="1" x14ac:dyDescent="0.25"/>
    <row r="84" ht="20.25" customHeight="1" x14ac:dyDescent="0.25"/>
    <row r="85" ht="20.25" customHeight="1" x14ac:dyDescent="0.25"/>
    <row r="86" ht="20.25" customHeight="1" x14ac:dyDescent="0.25"/>
    <row r="87" ht="20.25" customHeight="1" x14ac:dyDescent="0.25"/>
    <row r="88" ht="20.25" customHeight="1" x14ac:dyDescent="0.25"/>
    <row r="89" ht="20.25" customHeight="1" x14ac:dyDescent="0.25"/>
    <row r="90" ht="20.25" customHeight="1" x14ac:dyDescent="0.25"/>
    <row r="91" ht="20.25" customHeight="1" x14ac:dyDescent="0.25"/>
    <row r="92" ht="20.25" customHeight="1" x14ac:dyDescent="0.25"/>
    <row r="93" ht="20.25" customHeight="1" x14ac:dyDescent="0.25"/>
    <row r="94" ht="20.25" customHeight="1" x14ac:dyDescent="0.25"/>
    <row r="95" ht="20.25" customHeight="1" x14ac:dyDescent="0.25"/>
    <row r="96" ht="20.25" customHeight="1" x14ac:dyDescent="0.25"/>
    <row r="97" spans="3:21" ht="20.25" customHeight="1" x14ac:dyDescent="0.25">
      <c r="C97" s="72"/>
      <c r="D97" s="16"/>
      <c r="E97" s="73"/>
      <c r="F97" s="74"/>
      <c r="G97" s="72"/>
      <c r="H97" s="72"/>
      <c r="I97" s="75"/>
      <c r="J97" s="75"/>
      <c r="K97" s="76"/>
      <c r="L97" s="76"/>
      <c r="M97" s="77"/>
      <c r="N97" s="75"/>
      <c r="O97" s="77"/>
      <c r="P97" s="77"/>
      <c r="Q97" s="78"/>
      <c r="R97" s="78"/>
      <c r="S97" s="79"/>
      <c r="T97" s="79"/>
      <c r="U97" s="84"/>
    </row>
    <row r="98" spans="3:21" ht="20.25" customHeight="1" x14ac:dyDescent="0.25">
      <c r="C98" s="72"/>
      <c r="D98" s="16"/>
      <c r="E98" s="73"/>
      <c r="F98" s="74"/>
      <c r="G98" s="72"/>
      <c r="H98" s="72"/>
      <c r="I98" s="75"/>
      <c r="J98" s="75"/>
      <c r="K98" s="76"/>
      <c r="L98" s="76"/>
      <c r="M98" s="77"/>
      <c r="N98" s="75"/>
      <c r="O98" s="77"/>
      <c r="P98" s="77"/>
      <c r="Q98" s="78"/>
      <c r="R98" s="78"/>
      <c r="S98" s="79"/>
      <c r="T98" s="79"/>
      <c r="U98" s="84"/>
    </row>
    <row r="99" spans="3:21" ht="20.25" customHeight="1" x14ac:dyDescent="0.25">
      <c r="C99" s="72"/>
      <c r="D99" s="16"/>
      <c r="E99" s="73"/>
      <c r="F99" s="74"/>
      <c r="G99" s="72"/>
      <c r="H99" s="72"/>
      <c r="I99" s="75"/>
      <c r="J99" s="75"/>
      <c r="K99" s="76"/>
      <c r="L99" s="76"/>
      <c r="M99" s="77"/>
      <c r="N99" s="75"/>
      <c r="O99" s="77"/>
      <c r="P99" s="77"/>
      <c r="Q99" s="78"/>
      <c r="R99" s="78"/>
      <c r="S99" s="79"/>
      <c r="T99" s="79"/>
      <c r="U99" s="84"/>
    </row>
    <row r="100" spans="3:21" ht="20.25" customHeight="1" x14ac:dyDescent="0.25">
      <c r="C100" s="72"/>
      <c r="D100" s="16"/>
      <c r="E100" s="73"/>
      <c r="F100" s="74"/>
      <c r="G100" s="72"/>
      <c r="H100" s="72"/>
      <c r="I100" s="75"/>
      <c r="J100" s="75"/>
      <c r="K100" s="76"/>
      <c r="L100" s="76"/>
      <c r="M100" s="77"/>
      <c r="N100" s="75"/>
      <c r="O100" s="77"/>
      <c r="P100" s="77"/>
      <c r="Q100" s="78"/>
      <c r="R100" s="78"/>
      <c r="S100" s="79"/>
      <c r="T100" s="79"/>
      <c r="U100" s="84"/>
    </row>
    <row r="101" spans="3:21" ht="20.25" customHeight="1" x14ac:dyDescent="0.25">
      <c r="C101" s="72"/>
      <c r="D101" s="16"/>
      <c r="E101" s="73"/>
      <c r="F101" s="74"/>
      <c r="G101" s="72"/>
      <c r="H101" s="72"/>
      <c r="I101" s="75"/>
      <c r="J101" s="75"/>
      <c r="K101" s="76"/>
      <c r="L101" s="76"/>
      <c r="M101" s="77"/>
      <c r="N101" s="75"/>
      <c r="O101" s="77"/>
      <c r="P101" s="77"/>
      <c r="Q101" s="78"/>
      <c r="R101" s="78"/>
      <c r="S101" s="79"/>
      <c r="T101" s="79"/>
      <c r="U101" s="84"/>
    </row>
    <row r="102" spans="3:21" ht="20.25" customHeight="1" x14ac:dyDescent="0.25">
      <c r="C102" s="72"/>
      <c r="D102" s="16"/>
      <c r="E102" s="73"/>
      <c r="F102" s="74"/>
      <c r="G102" s="72"/>
      <c r="H102" s="72"/>
      <c r="I102" s="75"/>
      <c r="J102" s="75"/>
      <c r="K102" s="76"/>
      <c r="L102" s="76"/>
      <c r="M102" s="77"/>
      <c r="N102" s="75"/>
      <c r="O102" s="77"/>
      <c r="P102" s="77"/>
      <c r="Q102" s="78"/>
      <c r="R102" s="78"/>
      <c r="S102" s="79"/>
      <c r="T102" s="79"/>
      <c r="U102" s="84"/>
    </row>
    <row r="103" spans="3:21" ht="20.25" customHeight="1" x14ac:dyDescent="0.25">
      <c r="C103" s="72"/>
      <c r="D103" s="16"/>
      <c r="E103" s="73"/>
      <c r="F103" s="74"/>
      <c r="G103" s="72"/>
      <c r="H103" s="72"/>
      <c r="I103" s="75"/>
      <c r="J103" s="75"/>
      <c r="K103" s="76"/>
      <c r="L103" s="76"/>
      <c r="M103" s="77"/>
      <c r="N103" s="75"/>
      <c r="O103" s="77"/>
      <c r="P103" s="77"/>
      <c r="Q103" s="78"/>
      <c r="R103" s="78"/>
      <c r="S103" s="79"/>
      <c r="T103" s="79"/>
      <c r="U103" s="84"/>
    </row>
    <row r="104" spans="3:21" ht="20.25" customHeight="1" x14ac:dyDescent="0.25">
      <c r="C104" s="72"/>
      <c r="D104" s="16"/>
      <c r="E104" s="73"/>
      <c r="F104" s="74"/>
      <c r="G104" s="72"/>
      <c r="H104" s="72"/>
      <c r="I104" s="75"/>
      <c r="J104" s="75"/>
      <c r="K104" s="76"/>
      <c r="L104" s="76"/>
      <c r="M104" s="77"/>
      <c r="N104" s="75"/>
      <c r="O104" s="77"/>
      <c r="P104" s="77"/>
      <c r="Q104" s="78"/>
      <c r="R104" s="78"/>
      <c r="S104" s="79"/>
      <c r="T104" s="79"/>
      <c r="U104" s="84"/>
    </row>
    <row r="105" spans="3:21" ht="20.25" customHeight="1" x14ac:dyDescent="0.25">
      <c r="C105" s="72"/>
      <c r="D105" s="16"/>
      <c r="E105" s="73"/>
      <c r="F105" s="74"/>
      <c r="G105" s="72"/>
      <c r="H105" s="72"/>
      <c r="I105" s="75"/>
      <c r="J105" s="75"/>
      <c r="K105" s="76"/>
      <c r="L105" s="76"/>
      <c r="M105" s="77"/>
      <c r="N105" s="75"/>
      <c r="O105" s="77"/>
      <c r="P105" s="77"/>
      <c r="Q105" s="78"/>
      <c r="R105" s="78"/>
      <c r="S105" s="79"/>
      <c r="T105" s="79"/>
      <c r="U105" s="84"/>
    </row>
    <row r="106" spans="3:21" ht="20.25" customHeight="1" x14ac:dyDescent="0.25">
      <c r="C106" s="72"/>
      <c r="D106" s="16"/>
      <c r="E106" s="73"/>
      <c r="F106" s="74"/>
      <c r="G106" s="72"/>
      <c r="H106" s="72"/>
      <c r="I106" s="75"/>
      <c r="J106" s="75"/>
      <c r="K106" s="76"/>
      <c r="L106" s="76"/>
      <c r="M106" s="77"/>
      <c r="N106" s="75"/>
      <c r="O106" s="77"/>
      <c r="P106" s="77"/>
      <c r="Q106" s="78"/>
      <c r="R106" s="78"/>
      <c r="S106" s="79"/>
      <c r="T106" s="79"/>
      <c r="U106" s="84"/>
    </row>
    <row r="107" spans="3:21" ht="20.25" customHeight="1" x14ac:dyDescent="0.25">
      <c r="C107" s="72"/>
      <c r="D107" s="16"/>
      <c r="E107" s="73"/>
      <c r="F107" s="74"/>
      <c r="G107" s="72"/>
      <c r="H107" s="72"/>
      <c r="I107" s="75"/>
      <c r="J107" s="75"/>
      <c r="K107" s="76"/>
      <c r="L107" s="76"/>
      <c r="M107" s="77"/>
      <c r="N107" s="75"/>
      <c r="O107" s="77"/>
      <c r="P107" s="77"/>
      <c r="Q107" s="78"/>
      <c r="R107" s="78"/>
      <c r="S107" s="79"/>
      <c r="T107" s="79"/>
      <c r="U107" s="84"/>
    </row>
    <row r="108" spans="3:21" ht="20.25" customHeight="1" x14ac:dyDescent="0.25">
      <c r="C108" s="72"/>
      <c r="D108" s="16"/>
      <c r="E108" s="73"/>
      <c r="F108" s="74"/>
      <c r="G108" s="72"/>
      <c r="H108" s="72"/>
      <c r="I108" s="75"/>
      <c r="J108" s="75"/>
      <c r="K108" s="76"/>
      <c r="L108" s="76"/>
      <c r="M108" s="77"/>
      <c r="N108" s="75"/>
      <c r="O108" s="77"/>
      <c r="P108" s="77"/>
      <c r="Q108" s="78"/>
      <c r="R108" s="78"/>
      <c r="S108" s="79"/>
      <c r="T108" s="79"/>
      <c r="U108" s="84"/>
    </row>
    <row r="109" spans="3:21" ht="20.25" customHeight="1" x14ac:dyDescent="0.25">
      <c r="C109" s="72"/>
      <c r="D109" s="16"/>
      <c r="E109" s="73"/>
      <c r="F109" s="74"/>
      <c r="G109" s="72"/>
      <c r="H109" s="72"/>
      <c r="I109" s="75"/>
      <c r="J109" s="75"/>
      <c r="K109" s="76"/>
      <c r="L109" s="76"/>
      <c r="M109" s="77"/>
      <c r="N109" s="75"/>
      <c r="O109" s="77"/>
      <c r="P109" s="77"/>
      <c r="Q109" s="78"/>
      <c r="R109" s="78"/>
      <c r="S109" s="79"/>
      <c r="T109" s="79"/>
      <c r="U109" s="84"/>
    </row>
    <row r="110" spans="3:21" ht="20.25" customHeight="1" x14ac:dyDescent="0.25">
      <c r="C110" s="72"/>
      <c r="D110" s="16"/>
      <c r="E110" s="73"/>
      <c r="F110" s="74"/>
      <c r="G110" s="72"/>
      <c r="H110" s="72"/>
      <c r="I110" s="75"/>
      <c r="J110" s="75"/>
      <c r="K110" s="76"/>
      <c r="L110" s="76"/>
      <c r="M110" s="77"/>
      <c r="N110" s="75"/>
      <c r="O110" s="77"/>
      <c r="P110" s="77"/>
      <c r="Q110" s="78"/>
      <c r="R110" s="78"/>
      <c r="S110" s="79"/>
      <c r="T110" s="79"/>
      <c r="U110" s="84"/>
    </row>
    <row r="111" spans="3:21" ht="20.25" customHeight="1" x14ac:dyDescent="0.25">
      <c r="C111" s="72"/>
      <c r="D111" s="16"/>
      <c r="E111" s="73"/>
      <c r="F111" s="74"/>
      <c r="G111" s="72"/>
      <c r="H111" s="72"/>
      <c r="I111" s="75"/>
      <c r="J111" s="75"/>
      <c r="K111" s="76"/>
      <c r="L111" s="76"/>
      <c r="M111" s="77"/>
      <c r="N111" s="75"/>
      <c r="O111" s="77"/>
      <c r="P111" s="77"/>
      <c r="Q111" s="78"/>
      <c r="R111" s="78"/>
      <c r="S111" s="79"/>
      <c r="T111" s="79"/>
      <c r="U111" s="84"/>
    </row>
    <row r="112" spans="3:21" ht="20.25" customHeight="1" x14ac:dyDescent="0.25">
      <c r="C112" s="72"/>
      <c r="D112" s="16"/>
      <c r="E112" s="73"/>
      <c r="F112" s="74"/>
      <c r="G112" s="72"/>
      <c r="H112" s="72"/>
      <c r="I112" s="75"/>
      <c r="J112" s="75"/>
      <c r="K112" s="76"/>
      <c r="L112" s="76"/>
      <c r="M112" s="77"/>
      <c r="N112" s="75"/>
      <c r="O112" s="77"/>
      <c r="P112" s="77"/>
      <c r="Q112" s="78"/>
      <c r="R112" s="78"/>
      <c r="S112" s="79"/>
      <c r="T112" s="79"/>
      <c r="U112" s="84"/>
    </row>
    <row r="113" spans="3:21" ht="20.25" customHeight="1" x14ac:dyDescent="0.25">
      <c r="C113" s="72"/>
      <c r="D113" s="16"/>
      <c r="E113" s="73"/>
      <c r="F113" s="74"/>
      <c r="G113" s="72"/>
      <c r="H113" s="72"/>
      <c r="I113" s="75"/>
      <c r="J113" s="75"/>
      <c r="K113" s="76"/>
      <c r="L113" s="76"/>
      <c r="M113" s="77"/>
      <c r="N113" s="75"/>
      <c r="O113" s="77"/>
      <c r="P113" s="77"/>
      <c r="Q113" s="78"/>
      <c r="R113" s="78"/>
      <c r="S113" s="79"/>
      <c r="T113" s="79"/>
      <c r="U113" s="84"/>
    </row>
    <row r="114" spans="3:21" ht="20.25" customHeight="1" x14ac:dyDescent="0.25">
      <c r="C114" s="72"/>
      <c r="D114" s="16"/>
      <c r="E114" s="73"/>
      <c r="F114" s="74"/>
      <c r="G114" s="72"/>
      <c r="H114" s="72"/>
      <c r="I114" s="75"/>
      <c r="J114" s="75"/>
      <c r="K114" s="76"/>
      <c r="L114" s="76"/>
      <c r="M114" s="77"/>
      <c r="N114" s="75"/>
      <c r="O114" s="77"/>
      <c r="P114" s="77"/>
      <c r="Q114" s="78"/>
      <c r="R114" s="78"/>
      <c r="S114" s="79"/>
      <c r="T114" s="79"/>
      <c r="U114" s="84"/>
    </row>
    <row r="115" spans="3:21" ht="20.25" customHeight="1" x14ac:dyDescent="0.25">
      <c r="C115" s="72"/>
      <c r="D115" s="16"/>
      <c r="E115" s="73"/>
      <c r="F115" s="74"/>
      <c r="G115" s="72"/>
      <c r="H115" s="72"/>
      <c r="I115" s="75"/>
      <c r="J115" s="75"/>
      <c r="K115" s="76"/>
      <c r="L115" s="76"/>
      <c r="M115" s="77"/>
      <c r="N115" s="75"/>
      <c r="O115" s="77"/>
      <c r="P115" s="77"/>
      <c r="Q115" s="78"/>
      <c r="R115" s="78"/>
      <c r="S115" s="79"/>
      <c r="T115" s="79"/>
      <c r="U115" s="84"/>
    </row>
    <row r="116" spans="3:21" ht="20.25" customHeight="1" x14ac:dyDescent="0.25">
      <c r="C116" s="72"/>
      <c r="D116" s="16"/>
      <c r="E116" s="73"/>
      <c r="F116" s="74"/>
      <c r="G116" s="72"/>
      <c r="H116" s="72"/>
      <c r="I116" s="75"/>
      <c r="J116" s="75"/>
      <c r="K116" s="76"/>
      <c r="L116" s="76"/>
      <c r="M116" s="77"/>
      <c r="N116" s="75"/>
      <c r="O116" s="77"/>
      <c r="P116" s="77"/>
      <c r="Q116" s="78"/>
      <c r="R116" s="78"/>
      <c r="S116" s="79"/>
      <c r="T116" s="79"/>
      <c r="U116" s="84"/>
    </row>
    <row r="117" spans="3:21" ht="20.25" customHeight="1" x14ac:dyDescent="0.25">
      <c r="C117" s="72"/>
      <c r="D117" s="16"/>
      <c r="E117" s="73"/>
      <c r="F117" s="74"/>
      <c r="G117" s="72"/>
      <c r="H117" s="72"/>
      <c r="I117" s="75"/>
      <c r="J117" s="75"/>
      <c r="K117" s="76"/>
      <c r="L117" s="76"/>
      <c r="M117" s="77"/>
      <c r="N117" s="75"/>
      <c r="O117" s="77"/>
      <c r="P117" s="77"/>
      <c r="Q117" s="78"/>
      <c r="R117" s="78"/>
      <c r="S117" s="79"/>
      <c r="T117" s="79"/>
      <c r="U117" s="84"/>
    </row>
    <row r="118" spans="3:21" ht="20.25" customHeight="1" x14ac:dyDescent="0.25">
      <c r="C118" s="72"/>
      <c r="D118" s="16"/>
      <c r="E118" s="73"/>
      <c r="F118" s="74"/>
      <c r="G118" s="72"/>
      <c r="H118" s="72"/>
      <c r="I118" s="75"/>
      <c r="J118" s="75"/>
      <c r="K118" s="76"/>
      <c r="L118" s="76"/>
      <c r="M118" s="77"/>
      <c r="N118" s="75"/>
      <c r="O118" s="77"/>
      <c r="P118" s="77"/>
      <c r="Q118" s="78"/>
      <c r="R118" s="78"/>
      <c r="S118" s="79"/>
      <c r="T118" s="79"/>
      <c r="U118" s="84"/>
    </row>
    <row r="119" spans="3:21" ht="20.25" customHeight="1" x14ac:dyDescent="0.25">
      <c r="C119" s="72"/>
      <c r="D119" s="16"/>
      <c r="E119" s="73"/>
      <c r="F119" s="74"/>
      <c r="G119" s="72"/>
      <c r="H119" s="72"/>
      <c r="I119" s="75"/>
      <c r="J119" s="75"/>
      <c r="K119" s="76"/>
      <c r="L119" s="76"/>
      <c r="M119" s="77"/>
      <c r="N119" s="75"/>
      <c r="O119" s="77"/>
      <c r="P119" s="77"/>
      <c r="Q119" s="78"/>
      <c r="R119" s="78"/>
      <c r="S119" s="79"/>
      <c r="T119" s="79"/>
      <c r="U119" s="84"/>
    </row>
    <row r="120" spans="3:21" ht="20.25" customHeight="1" x14ac:dyDescent="0.25">
      <c r="C120" s="72"/>
      <c r="D120" s="16"/>
      <c r="E120" s="73"/>
      <c r="F120" s="74"/>
      <c r="G120" s="72"/>
      <c r="H120" s="72"/>
      <c r="I120" s="75"/>
      <c r="J120" s="75"/>
      <c r="K120" s="76"/>
      <c r="L120" s="76"/>
      <c r="M120" s="77"/>
      <c r="N120" s="75"/>
      <c r="O120" s="77"/>
      <c r="P120" s="77"/>
      <c r="Q120" s="78"/>
      <c r="R120" s="78"/>
      <c r="S120" s="79"/>
      <c r="T120" s="79"/>
      <c r="U120" s="84"/>
    </row>
    <row r="121" spans="3:21" ht="20.25" customHeight="1" x14ac:dyDescent="0.25">
      <c r="C121" s="72"/>
      <c r="D121" s="16"/>
      <c r="E121" s="73"/>
      <c r="F121" s="74"/>
      <c r="G121" s="72"/>
      <c r="H121" s="72"/>
      <c r="I121" s="75"/>
      <c r="J121" s="75"/>
      <c r="K121" s="76"/>
      <c r="L121" s="76"/>
      <c r="M121" s="77"/>
      <c r="N121" s="75"/>
      <c r="O121" s="77"/>
      <c r="P121" s="77"/>
      <c r="Q121" s="78"/>
      <c r="R121" s="78"/>
      <c r="S121" s="79"/>
      <c r="T121" s="79"/>
      <c r="U121" s="84"/>
    </row>
    <row r="122" spans="3:21" ht="20.25" customHeight="1" x14ac:dyDescent="0.25">
      <c r="C122" s="72"/>
      <c r="D122" s="16"/>
      <c r="E122" s="73"/>
      <c r="F122" s="74"/>
      <c r="G122" s="72"/>
      <c r="H122" s="72"/>
      <c r="I122" s="75"/>
      <c r="J122" s="75"/>
      <c r="K122" s="76"/>
      <c r="L122" s="76"/>
      <c r="M122" s="77"/>
      <c r="N122" s="75"/>
      <c r="O122" s="77"/>
      <c r="P122" s="77"/>
      <c r="Q122" s="78"/>
      <c r="R122" s="78"/>
      <c r="S122" s="79"/>
      <c r="T122" s="79"/>
      <c r="U122" s="84"/>
    </row>
    <row r="123" spans="3:21" ht="20.25" customHeight="1" x14ac:dyDescent="0.25">
      <c r="C123" s="72"/>
      <c r="D123" s="16"/>
      <c r="E123" s="73"/>
      <c r="F123" s="74"/>
      <c r="G123" s="72"/>
      <c r="H123" s="72"/>
      <c r="I123" s="75"/>
      <c r="J123" s="75"/>
      <c r="K123" s="76"/>
      <c r="L123" s="76"/>
      <c r="M123" s="77"/>
      <c r="N123" s="75"/>
      <c r="O123" s="77"/>
      <c r="P123" s="77"/>
      <c r="Q123" s="78"/>
      <c r="R123" s="78"/>
      <c r="S123" s="79"/>
      <c r="T123" s="79"/>
      <c r="U123" s="84"/>
    </row>
    <row r="124" spans="3:21" ht="20.25" customHeight="1" x14ac:dyDescent="0.25">
      <c r="C124" s="72"/>
      <c r="D124" s="16"/>
      <c r="E124" s="73"/>
      <c r="F124" s="74"/>
      <c r="G124" s="72"/>
      <c r="H124" s="72"/>
      <c r="I124" s="75"/>
      <c r="J124" s="75"/>
      <c r="K124" s="76"/>
      <c r="L124" s="76"/>
      <c r="M124" s="77"/>
      <c r="N124" s="75"/>
      <c r="O124" s="77"/>
      <c r="P124" s="77"/>
      <c r="Q124" s="78"/>
      <c r="R124" s="78"/>
      <c r="S124" s="79"/>
      <c r="T124" s="79"/>
      <c r="U124" s="84"/>
    </row>
    <row r="125" spans="3:21" ht="20.25" customHeight="1" x14ac:dyDescent="0.25">
      <c r="C125" s="72"/>
      <c r="D125" s="16"/>
      <c r="E125" s="73"/>
      <c r="F125" s="74"/>
      <c r="G125" s="72"/>
      <c r="H125" s="72"/>
      <c r="I125" s="75"/>
      <c r="J125" s="75"/>
      <c r="K125" s="76"/>
      <c r="L125" s="76"/>
      <c r="M125" s="77"/>
      <c r="N125" s="75"/>
      <c r="O125" s="77"/>
      <c r="P125" s="77"/>
      <c r="Q125" s="78"/>
      <c r="R125" s="78"/>
      <c r="S125" s="79"/>
      <c r="T125" s="79"/>
      <c r="U125" s="84"/>
    </row>
    <row r="126" spans="3:21" ht="20.25" customHeight="1" x14ac:dyDescent="0.25">
      <c r="C126" s="72"/>
      <c r="D126" s="16"/>
      <c r="E126" s="73"/>
      <c r="F126" s="74"/>
      <c r="G126" s="72"/>
      <c r="H126" s="72"/>
      <c r="I126" s="75"/>
      <c r="J126" s="75"/>
      <c r="K126" s="76"/>
      <c r="L126" s="76"/>
      <c r="M126" s="77"/>
      <c r="N126" s="75"/>
      <c r="O126" s="77"/>
      <c r="P126" s="77"/>
      <c r="Q126" s="78"/>
      <c r="R126" s="78"/>
      <c r="S126" s="79"/>
      <c r="T126" s="79"/>
      <c r="U126" s="84"/>
    </row>
    <row r="127" spans="3:21" ht="20.25" customHeight="1" x14ac:dyDescent="0.25">
      <c r="C127" s="72"/>
      <c r="D127" s="16"/>
      <c r="E127" s="73"/>
      <c r="F127" s="74"/>
      <c r="G127" s="72"/>
      <c r="H127" s="72"/>
      <c r="I127" s="75"/>
      <c r="J127" s="75"/>
      <c r="K127" s="76"/>
      <c r="L127" s="76"/>
      <c r="M127" s="77"/>
      <c r="N127" s="75"/>
      <c r="O127" s="77"/>
      <c r="P127" s="77"/>
      <c r="Q127" s="78"/>
      <c r="R127" s="78"/>
      <c r="S127" s="79"/>
      <c r="T127" s="79"/>
      <c r="U127" s="84"/>
    </row>
    <row r="128" spans="3:21" ht="20.25" customHeight="1" x14ac:dyDescent="0.25">
      <c r="C128" s="72"/>
      <c r="D128" s="16"/>
      <c r="E128" s="73"/>
      <c r="F128" s="74"/>
      <c r="G128" s="72"/>
      <c r="H128" s="72"/>
      <c r="I128" s="75"/>
      <c r="J128" s="75"/>
      <c r="K128" s="76"/>
      <c r="L128" s="76"/>
      <c r="M128" s="77"/>
      <c r="N128" s="75"/>
      <c r="O128" s="77"/>
      <c r="P128" s="77"/>
      <c r="Q128" s="78"/>
      <c r="R128" s="78"/>
      <c r="S128" s="79"/>
      <c r="T128" s="79"/>
      <c r="U128" s="84"/>
    </row>
    <row r="129" spans="3:21" ht="20.25" customHeight="1" x14ac:dyDescent="0.25">
      <c r="C129" s="72"/>
      <c r="D129" s="16"/>
      <c r="E129" s="73"/>
      <c r="F129" s="74"/>
      <c r="G129" s="72"/>
      <c r="H129" s="72"/>
      <c r="I129" s="75"/>
      <c r="J129" s="75"/>
      <c r="K129" s="76"/>
      <c r="L129" s="76"/>
      <c r="M129" s="77"/>
      <c r="N129" s="75"/>
      <c r="O129" s="77"/>
      <c r="P129" s="77"/>
      <c r="Q129" s="78"/>
      <c r="R129" s="78"/>
      <c r="S129" s="79"/>
      <c r="T129" s="79"/>
      <c r="U129" s="84"/>
    </row>
    <row r="130" spans="3:21" ht="20.25" customHeight="1" x14ac:dyDescent="0.25">
      <c r="C130" s="72"/>
      <c r="D130" s="16"/>
      <c r="E130" s="73"/>
      <c r="F130" s="74"/>
      <c r="G130" s="72"/>
      <c r="H130" s="72"/>
      <c r="I130" s="75"/>
      <c r="J130" s="75"/>
      <c r="K130" s="76"/>
      <c r="L130" s="76"/>
      <c r="M130" s="77"/>
      <c r="N130" s="75"/>
      <c r="O130" s="77"/>
      <c r="P130" s="77"/>
      <c r="Q130" s="78"/>
      <c r="R130" s="78"/>
      <c r="S130" s="79"/>
      <c r="T130" s="79"/>
      <c r="U130" s="84"/>
    </row>
    <row r="131" spans="3:21" ht="20.25" customHeight="1" x14ac:dyDescent="0.25">
      <c r="C131" s="72"/>
      <c r="D131" s="16"/>
      <c r="E131" s="73"/>
      <c r="F131" s="74"/>
      <c r="G131" s="72"/>
      <c r="H131" s="72"/>
      <c r="I131" s="75"/>
      <c r="J131" s="75"/>
      <c r="K131" s="76"/>
      <c r="L131" s="76"/>
      <c r="M131" s="77"/>
      <c r="N131" s="75"/>
      <c r="O131" s="77"/>
      <c r="P131" s="77"/>
      <c r="Q131" s="78"/>
      <c r="R131" s="78"/>
      <c r="S131" s="79"/>
      <c r="T131" s="79"/>
      <c r="U131" s="84"/>
    </row>
    <row r="132" spans="3:21" ht="20.25" customHeight="1" x14ac:dyDescent="0.25">
      <c r="C132" s="72"/>
      <c r="D132" s="16"/>
      <c r="E132" s="73"/>
      <c r="F132" s="74"/>
      <c r="G132" s="72"/>
      <c r="H132" s="72"/>
      <c r="I132" s="75"/>
      <c r="J132" s="75"/>
      <c r="K132" s="76"/>
      <c r="L132" s="76"/>
      <c r="M132" s="77"/>
      <c r="N132" s="75"/>
      <c r="O132" s="77"/>
      <c r="P132" s="77"/>
      <c r="Q132" s="78"/>
      <c r="R132" s="78"/>
      <c r="S132" s="79"/>
      <c r="T132" s="79"/>
      <c r="U132" s="84"/>
    </row>
    <row r="133" spans="3:21" ht="20.25" customHeight="1" x14ac:dyDescent="0.25">
      <c r="C133" s="72"/>
      <c r="D133" s="16"/>
      <c r="E133" s="73"/>
      <c r="F133" s="74"/>
      <c r="G133" s="72"/>
      <c r="H133" s="72"/>
      <c r="I133" s="75"/>
      <c r="J133" s="75"/>
      <c r="K133" s="76"/>
      <c r="L133" s="76"/>
      <c r="M133" s="77"/>
      <c r="N133" s="75"/>
      <c r="O133" s="77"/>
      <c r="P133" s="77"/>
      <c r="Q133" s="78"/>
      <c r="R133" s="78"/>
      <c r="S133" s="79"/>
      <c r="T133" s="79"/>
      <c r="U133" s="84"/>
    </row>
    <row r="134" spans="3:21" ht="20.25" customHeight="1" x14ac:dyDescent="0.25">
      <c r="C134" s="72"/>
      <c r="D134" s="16"/>
      <c r="E134" s="73"/>
      <c r="F134" s="74"/>
      <c r="G134" s="72"/>
      <c r="H134" s="72"/>
      <c r="I134" s="75"/>
      <c r="J134" s="75"/>
      <c r="K134" s="76"/>
      <c r="L134" s="76"/>
      <c r="M134" s="77"/>
      <c r="N134" s="75"/>
      <c r="O134" s="77"/>
      <c r="P134" s="77"/>
      <c r="Q134" s="78"/>
      <c r="R134" s="78"/>
      <c r="S134" s="79"/>
      <c r="T134" s="79"/>
      <c r="U134" s="84"/>
    </row>
    <row r="135" spans="3:21" ht="20.25" customHeight="1" x14ac:dyDescent="0.25">
      <c r="C135" s="72"/>
      <c r="D135" s="16"/>
      <c r="E135" s="73"/>
      <c r="F135" s="74"/>
      <c r="G135" s="72"/>
      <c r="H135" s="72"/>
      <c r="I135" s="75"/>
      <c r="J135" s="75"/>
      <c r="K135" s="76"/>
      <c r="L135" s="76"/>
      <c r="M135" s="77"/>
      <c r="N135" s="75"/>
      <c r="O135" s="77"/>
      <c r="P135" s="77"/>
      <c r="Q135" s="78"/>
      <c r="R135" s="78"/>
      <c r="S135" s="79"/>
      <c r="T135" s="79"/>
      <c r="U135" s="84"/>
    </row>
    <row r="136" spans="3:21" ht="20.25" customHeight="1" x14ac:dyDescent="0.25">
      <c r="C136" s="72"/>
      <c r="D136" s="16"/>
      <c r="E136" s="73"/>
      <c r="F136" s="74"/>
      <c r="G136" s="72"/>
      <c r="H136" s="72"/>
      <c r="I136" s="75"/>
      <c r="J136" s="75"/>
      <c r="K136" s="76"/>
      <c r="L136" s="76"/>
      <c r="M136" s="77"/>
      <c r="N136" s="75"/>
      <c r="O136" s="77"/>
      <c r="P136" s="77"/>
      <c r="Q136" s="78"/>
      <c r="R136" s="78"/>
      <c r="S136" s="79"/>
      <c r="T136" s="79"/>
      <c r="U136" s="84"/>
    </row>
    <row r="137" spans="3:21" ht="20.25" customHeight="1" x14ac:dyDescent="0.25">
      <c r="C137" s="72"/>
      <c r="D137" s="16"/>
      <c r="E137" s="73"/>
      <c r="F137" s="74"/>
      <c r="G137" s="72"/>
      <c r="H137" s="72"/>
      <c r="I137" s="75"/>
      <c r="J137" s="75"/>
      <c r="K137" s="76"/>
      <c r="L137" s="76"/>
      <c r="M137" s="77"/>
      <c r="N137" s="75"/>
      <c r="O137" s="77"/>
      <c r="P137" s="77"/>
      <c r="Q137" s="78"/>
      <c r="R137" s="78"/>
      <c r="S137" s="79"/>
      <c r="T137" s="79"/>
      <c r="U137" s="84"/>
    </row>
    <row r="138" spans="3:21" ht="20.25" customHeight="1" x14ac:dyDescent="0.25">
      <c r="C138" s="72"/>
      <c r="D138" s="16"/>
      <c r="E138" s="73"/>
      <c r="F138" s="74"/>
      <c r="G138" s="72"/>
      <c r="H138" s="72"/>
      <c r="I138" s="75"/>
      <c r="J138" s="75"/>
      <c r="K138" s="76"/>
      <c r="L138" s="76"/>
      <c r="M138" s="77"/>
      <c r="N138" s="75"/>
      <c r="O138" s="77"/>
      <c r="P138" s="77"/>
      <c r="Q138" s="78"/>
      <c r="R138" s="78"/>
      <c r="S138" s="79"/>
      <c r="T138" s="79"/>
      <c r="U138" s="84"/>
    </row>
    <row r="139" spans="3:21" ht="20.25" customHeight="1" x14ac:dyDescent="0.25">
      <c r="C139" s="72"/>
      <c r="D139" s="16"/>
      <c r="E139" s="73"/>
      <c r="F139" s="74"/>
      <c r="G139" s="72"/>
      <c r="H139" s="72"/>
      <c r="I139" s="75"/>
      <c r="J139" s="75"/>
      <c r="K139" s="76"/>
      <c r="L139" s="76"/>
      <c r="M139" s="77"/>
      <c r="N139" s="75"/>
      <c r="O139" s="77"/>
      <c r="P139" s="77"/>
      <c r="Q139" s="78"/>
      <c r="R139" s="78"/>
      <c r="S139" s="79"/>
      <c r="T139" s="79"/>
      <c r="U139" s="84"/>
    </row>
    <row r="140" spans="3:21" ht="20.25" customHeight="1" x14ac:dyDescent="0.25">
      <c r="C140" s="72"/>
      <c r="D140" s="16"/>
      <c r="E140" s="73"/>
      <c r="F140" s="74"/>
      <c r="G140" s="72"/>
      <c r="H140" s="72"/>
      <c r="I140" s="75"/>
      <c r="J140" s="75"/>
      <c r="K140" s="76"/>
      <c r="L140" s="76"/>
      <c r="M140" s="77"/>
      <c r="N140" s="75"/>
      <c r="O140" s="77"/>
      <c r="P140" s="77"/>
      <c r="Q140" s="78"/>
      <c r="R140" s="78"/>
      <c r="S140" s="79"/>
      <c r="T140" s="79"/>
      <c r="U140" s="84"/>
    </row>
    <row r="141" spans="3:21" ht="20.25" customHeight="1" x14ac:dyDescent="0.25">
      <c r="C141" s="72"/>
      <c r="D141" s="16"/>
      <c r="E141" s="73"/>
      <c r="F141" s="74"/>
      <c r="G141" s="72"/>
      <c r="H141" s="72"/>
      <c r="I141" s="75"/>
      <c r="J141" s="75"/>
      <c r="K141" s="76"/>
      <c r="L141" s="76"/>
      <c r="M141" s="77"/>
      <c r="N141" s="75"/>
      <c r="O141" s="77"/>
      <c r="P141" s="77"/>
      <c r="Q141" s="78"/>
      <c r="R141" s="78"/>
      <c r="S141" s="79"/>
      <c r="T141" s="79"/>
      <c r="U141" s="84"/>
    </row>
    <row r="142" spans="3:21" ht="20.25" customHeight="1" x14ac:dyDescent="0.25">
      <c r="C142" s="72"/>
      <c r="D142" s="16"/>
      <c r="E142" s="73"/>
      <c r="F142" s="74"/>
      <c r="G142" s="72"/>
      <c r="H142" s="72"/>
      <c r="I142" s="75"/>
      <c r="J142" s="75"/>
      <c r="K142" s="76"/>
      <c r="L142" s="76"/>
      <c r="M142" s="77"/>
      <c r="N142" s="75"/>
      <c r="O142" s="77"/>
      <c r="P142" s="77"/>
      <c r="Q142" s="78"/>
      <c r="R142" s="78"/>
      <c r="S142" s="79"/>
      <c r="T142" s="79"/>
      <c r="U142" s="84"/>
    </row>
    <row r="143" spans="3:21" ht="20.25" customHeight="1" x14ac:dyDescent="0.25">
      <c r="C143" s="72"/>
      <c r="D143" s="16"/>
      <c r="E143" s="73"/>
      <c r="F143" s="74"/>
      <c r="G143" s="72"/>
      <c r="H143" s="72"/>
      <c r="I143" s="75"/>
      <c r="J143" s="75"/>
      <c r="K143" s="76"/>
      <c r="L143" s="76"/>
      <c r="M143" s="77"/>
      <c r="N143" s="75"/>
      <c r="O143" s="77"/>
      <c r="P143" s="77"/>
      <c r="Q143" s="78"/>
      <c r="R143" s="78"/>
      <c r="S143" s="79"/>
      <c r="T143" s="79"/>
      <c r="U143" s="84"/>
    </row>
    <row r="144" spans="3:21" ht="20.25" customHeight="1" x14ac:dyDescent="0.25">
      <c r="C144" s="72"/>
      <c r="D144" s="16"/>
      <c r="E144" s="73"/>
      <c r="F144" s="74"/>
      <c r="G144" s="72"/>
      <c r="H144" s="72"/>
      <c r="I144" s="75"/>
      <c r="J144" s="75"/>
      <c r="K144" s="76"/>
      <c r="L144" s="76"/>
      <c r="M144" s="77"/>
      <c r="N144" s="75"/>
      <c r="O144" s="77"/>
      <c r="P144" s="77"/>
      <c r="Q144" s="78"/>
      <c r="R144" s="78"/>
      <c r="S144" s="79"/>
      <c r="T144" s="79"/>
      <c r="U144" s="84"/>
    </row>
    <row r="145" spans="3:21" ht="20.25" customHeight="1" x14ac:dyDescent="0.25">
      <c r="C145" s="72"/>
      <c r="D145" s="16"/>
      <c r="E145" s="73"/>
      <c r="F145" s="74"/>
      <c r="G145" s="72"/>
      <c r="H145" s="72"/>
      <c r="I145" s="75"/>
      <c r="J145" s="75"/>
      <c r="K145" s="76"/>
      <c r="L145" s="76"/>
      <c r="M145" s="77"/>
      <c r="N145" s="75"/>
      <c r="O145" s="77"/>
      <c r="P145" s="77"/>
      <c r="Q145" s="78"/>
      <c r="R145" s="78"/>
      <c r="S145" s="79"/>
      <c r="T145" s="79"/>
      <c r="U145" s="84"/>
    </row>
    <row r="146" spans="3:21" ht="20.25" customHeight="1" x14ac:dyDescent="0.25">
      <c r="C146" s="72"/>
      <c r="D146" s="16"/>
      <c r="E146" s="73"/>
      <c r="F146" s="74"/>
      <c r="G146" s="72"/>
      <c r="H146" s="72"/>
      <c r="I146" s="75"/>
      <c r="J146" s="75"/>
      <c r="K146" s="76"/>
      <c r="L146" s="76"/>
      <c r="M146" s="77"/>
      <c r="N146" s="75"/>
      <c r="O146" s="77"/>
      <c r="P146" s="77"/>
      <c r="Q146" s="78"/>
      <c r="R146" s="78"/>
      <c r="S146" s="79"/>
      <c r="T146" s="79"/>
      <c r="U146" s="84"/>
    </row>
    <row r="147" spans="3:21" ht="20.25" customHeight="1" x14ac:dyDescent="0.25">
      <c r="C147" s="72"/>
      <c r="D147" s="16"/>
      <c r="E147" s="73"/>
      <c r="F147" s="74"/>
      <c r="G147" s="72"/>
      <c r="H147" s="72"/>
      <c r="I147" s="75"/>
      <c r="J147" s="75"/>
      <c r="K147" s="76"/>
      <c r="L147" s="76"/>
      <c r="M147" s="77"/>
      <c r="N147" s="75"/>
      <c r="O147" s="77"/>
      <c r="P147" s="77"/>
      <c r="Q147" s="78"/>
      <c r="R147" s="78"/>
      <c r="S147" s="79"/>
      <c r="T147" s="79"/>
      <c r="U147" s="84"/>
    </row>
    <row r="148" spans="3:21" ht="20.25" customHeight="1" x14ac:dyDescent="0.25">
      <c r="C148" s="72"/>
      <c r="D148" s="16"/>
      <c r="E148" s="73"/>
      <c r="F148" s="74"/>
      <c r="G148" s="72"/>
      <c r="H148" s="72"/>
      <c r="I148" s="75"/>
      <c r="J148" s="75"/>
      <c r="K148" s="76"/>
      <c r="L148" s="76"/>
      <c r="M148" s="77"/>
      <c r="N148" s="75"/>
      <c r="O148" s="77"/>
      <c r="P148" s="77"/>
      <c r="Q148" s="78"/>
      <c r="R148" s="78"/>
      <c r="S148" s="79"/>
      <c r="T148" s="79"/>
      <c r="U148" s="84"/>
    </row>
    <row r="149" spans="3:21" ht="20.25" customHeight="1" x14ac:dyDescent="0.25">
      <c r="C149" s="72"/>
      <c r="D149" s="16"/>
      <c r="E149" s="73"/>
      <c r="F149" s="74"/>
      <c r="G149" s="72"/>
      <c r="H149" s="72"/>
      <c r="I149" s="75"/>
      <c r="J149" s="75"/>
      <c r="K149" s="76"/>
      <c r="L149" s="76"/>
      <c r="M149" s="77"/>
      <c r="N149" s="75"/>
      <c r="O149" s="77"/>
      <c r="P149" s="77"/>
      <c r="Q149" s="78"/>
      <c r="R149" s="78"/>
      <c r="S149" s="79"/>
      <c r="T149" s="79"/>
      <c r="U149" s="84"/>
    </row>
    <row r="150" spans="3:21" ht="20.25" customHeight="1" x14ac:dyDescent="0.25">
      <c r="C150" s="72"/>
      <c r="D150" s="16"/>
      <c r="E150" s="73"/>
      <c r="F150" s="74"/>
      <c r="G150" s="72"/>
      <c r="H150" s="72"/>
      <c r="I150" s="75"/>
      <c r="J150" s="75"/>
      <c r="K150" s="76"/>
      <c r="L150" s="76"/>
      <c r="M150" s="77"/>
      <c r="N150" s="75"/>
      <c r="O150" s="77"/>
      <c r="P150" s="77"/>
      <c r="Q150" s="78"/>
      <c r="R150" s="78"/>
      <c r="S150" s="79"/>
      <c r="T150" s="79"/>
      <c r="U150" s="84"/>
    </row>
    <row r="151" spans="3:21" ht="20.25" customHeight="1" x14ac:dyDescent="0.25">
      <c r="C151" s="72"/>
      <c r="D151" s="16"/>
      <c r="E151" s="73"/>
      <c r="F151" s="74"/>
      <c r="G151" s="72"/>
      <c r="H151" s="72"/>
      <c r="I151" s="75"/>
      <c r="J151" s="75"/>
      <c r="K151" s="76"/>
      <c r="L151" s="76"/>
      <c r="M151" s="77"/>
      <c r="N151" s="75"/>
      <c r="O151" s="77"/>
      <c r="P151" s="77"/>
      <c r="Q151" s="78"/>
      <c r="R151" s="78"/>
      <c r="S151" s="79"/>
      <c r="T151" s="79"/>
      <c r="U151" s="84"/>
    </row>
    <row r="152" spans="3:21" ht="20.25" customHeight="1" x14ac:dyDescent="0.25">
      <c r="C152" s="72"/>
      <c r="D152" s="16"/>
      <c r="E152" s="73"/>
      <c r="F152" s="74"/>
      <c r="G152" s="72"/>
      <c r="H152" s="72"/>
      <c r="I152" s="75"/>
      <c r="J152" s="75"/>
      <c r="K152" s="76"/>
      <c r="L152" s="76"/>
      <c r="M152" s="77"/>
      <c r="N152" s="75"/>
      <c r="O152" s="77"/>
      <c r="P152" s="77"/>
      <c r="Q152" s="78"/>
      <c r="R152" s="78"/>
      <c r="S152" s="79"/>
      <c r="T152" s="79"/>
      <c r="U152" s="84"/>
    </row>
    <row r="153" spans="3:21" ht="20.25" customHeight="1" x14ac:dyDescent="0.25">
      <c r="C153" s="72"/>
      <c r="D153" s="16"/>
      <c r="E153" s="73"/>
      <c r="F153" s="74"/>
      <c r="G153" s="72"/>
      <c r="H153" s="72"/>
      <c r="I153" s="75"/>
      <c r="J153" s="75"/>
      <c r="K153" s="76"/>
      <c r="L153" s="76"/>
      <c r="M153" s="77"/>
      <c r="N153" s="75"/>
      <c r="O153" s="77"/>
      <c r="P153" s="77"/>
      <c r="Q153" s="78"/>
      <c r="R153" s="78"/>
      <c r="S153" s="79"/>
      <c r="T153" s="79"/>
      <c r="U153" s="84"/>
    </row>
    <row r="154" spans="3:21" ht="20.25" customHeight="1" x14ac:dyDescent="0.25">
      <c r="C154" s="72"/>
      <c r="D154" s="16"/>
      <c r="E154" s="73"/>
      <c r="F154" s="74"/>
      <c r="G154" s="72"/>
      <c r="H154" s="72"/>
      <c r="I154" s="75"/>
      <c r="J154" s="75"/>
      <c r="K154" s="76"/>
      <c r="L154" s="76"/>
      <c r="M154" s="77"/>
      <c r="N154" s="75"/>
      <c r="O154" s="77"/>
      <c r="P154" s="77"/>
      <c r="Q154" s="78"/>
      <c r="R154" s="78"/>
      <c r="S154" s="79"/>
      <c r="T154" s="79"/>
      <c r="U154" s="84"/>
    </row>
    <row r="155" spans="3:21" ht="20.25" customHeight="1" x14ac:dyDescent="0.25">
      <c r="C155" s="72"/>
      <c r="D155" s="16"/>
      <c r="E155" s="73"/>
      <c r="F155" s="74"/>
      <c r="G155" s="72"/>
      <c r="H155" s="72"/>
      <c r="I155" s="75"/>
      <c r="J155" s="75"/>
      <c r="K155" s="76"/>
      <c r="L155" s="76"/>
      <c r="M155" s="77"/>
      <c r="N155" s="75"/>
      <c r="O155" s="77"/>
      <c r="P155" s="77"/>
      <c r="Q155" s="78"/>
      <c r="R155" s="78"/>
      <c r="S155" s="79"/>
      <c r="T155" s="79"/>
      <c r="U155" s="84"/>
    </row>
    <row r="156" spans="3:21" ht="20.25" customHeight="1" x14ac:dyDescent="0.25">
      <c r="C156" s="72"/>
      <c r="D156" s="16"/>
      <c r="E156" s="73"/>
      <c r="F156" s="74"/>
      <c r="G156" s="72"/>
      <c r="H156" s="72"/>
      <c r="I156" s="75"/>
      <c r="J156" s="75"/>
      <c r="K156" s="76"/>
      <c r="L156" s="76"/>
      <c r="M156" s="77"/>
      <c r="N156" s="75"/>
      <c r="O156" s="77"/>
      <c r="P156" s="77"/>
      <c r="Q156" s="78"/>
      <c r="R156" s="78"/>
      <c r="S156" s="79"/>
      <c r="T156" s="79"/>
      <c r="U156" s="84"/>
    </row>
    <row r="157" spans="3:21" ht="20.25" customHeight="1" x14ac:dyDescent="0.25">
      <c r="C157" s="72"/>
      <c r="D157" s="16"/>
      <c r="E157" s="73"/>
      <c r="F157" s="74"/>
      <c r="G157" s="72"/>
      <c r="H157" s="72"/>
      <c r="I157" s="75"/>
      <c r="J157" s="75"/>
      <c r="K157" s="76"/>
      <c r="L157" s="76"/>
      <c r="M157" s="77"/>
      <c r="N157" s="75"/>
      <c r="O157" s="77"/>
      <c r="P157" s="77"/>
      <c r="Q157" s="78"/>
      <c r="R157" s="78"/>
      <c r="S157" s="79"/>
      <c r="T157" s="79"/>
      <c r="U157" s="84"/>
    </row>
    <row r="158" spans="3:21" ht="20.25" customHeight="1" x14ac:dyDescent="0.25">
      <c r="C158" s="72"/>
      <c r="D158" s="16"/>
      <c r="E158" s="73"/>
      <c r="F158" s="74"/>
      <c r="G158" s="72"/>
      <c r="H158" s="72"/>
      <c r="I158" s="75"/>
      <c r="J158" s="75"/>
      <c r="K158" s="76"/>
      <c r="L158" s="76"/>
      <c r="M158" s="77"/>
      <c r="N158" s="75"/>
      <c r="O158" s="77"/>
      <c r="P158" s="77"/>
      <c r="Q158" s="78"/>
      <c r="R158" s="78"/>
      <c r="S158" s="79"/>
      <c r="T158" s="79"/>
      <c r="U158" s="84"/>
    </row>
    <row r="159" spans="3:21" ht="20.25" customHeight="1" x14ac:dyDescent="0.25">
      <c r="C159" s="72"/>
      <c r="D159" s="16"/>
      <c r="E159" s="73"/>
      <c r="F159" s="74"/>
      <c r="G159" s="72"/>
      <c r="H159" s="72"/>
      <c r="I159" s="75"/>
      <c r="J159" s="75"/>
      <c r="K159" s="76"/>
      <c r="L159" s="76"/>
      <c r="M159" s="77"/>
      <c r="N159" s="75"/>
      <c r="O159" s="77"/>
      <c r="P159" s="77"/>
      <c r="Q159" s="78"/>
      <c r="R159" s="78"/>
      <c r="S159" s="79"/>
      <c r="T159" s="79"/>
      <c r="U159" s="84"/>
    </row>
    <row r="160" spans="3:21" ht="20.25" customHeight="1" x14ac:dyDescent="0.25">
      <c r="C160" s="72"/>
      <c r="D160" s="16"/>
      <c r="E160" s="73"/>
      <c r="F160" s="74"/>
      <c r="G160" s="72"/>
      <c r="H160" s="72"/>
      <c r="I160" s="75"/>
      <c r="J160" s="75"/>
      <c r="K160" s="76"/>
      <c r="L160" s="76"/>
      <c r="M160" s="77"/>
      <c r="N160" s="75"/>
      <c r="O160" s="77"/>
      <c r="P160" s="77"/>
      <c r="Q160" s="78"/>
      <c r="R160" s="78"/>
      <c r="S160" s="79"/>
      <c r="T160" s="79"/>
      <c r="U160" s="84"/>
    </row>
    <row r="161" spans="3:21" ht="20.25" customHeight="1" x14ac:dyDescent="0.25">
      <c r="C161" s="72"/>
      <c r="D161" s="16"/>
      <c r="E161" s="73"/>
      <c r="F161" s="74"/>
      <c r="G161" s="72"/>
      <c r="H161" s="72"/>
      <c r="I161" s="75"/>
      <c r="J161" s="75"/>
      <c r="K161" s="76"/>
      <c r="L161" s="76"/>
      <c r="M161" s="77"/>
      <c r="N161" s="75"/>
      <c r="O161" s="77"/>
      <c r="P161" s="77"/>
      <c r="Q161" s="78"/>
      <c r="R161" s="78"/>
      <c r="S161" s="79"/>
      <c r="T161" s="79"/>
      <c r="U161" s="84"/>
    </row>
    <row r="162" spans="3:21" ht="20.25" customHeight="1" x14ac:dyDescent="0.25">
      <c r="C162" s="72"/>
      <c r="D162" s="16"/>
      <c r="E162" s="73"/>
      <c r="F162" s="74"/>
      <c r="G162" s="72"/>
      <c r="H162" s="72"/>
      <c r="I162" s="75"/>
      <c r="J162" s="75"/>
      <c r="K162" s="76"/>
      <c r="L162" s="76"/>
      <c r="M162" s="77"/>
      <c r="N162" s="75"/>
      <c r="O162" s="77"/>
      <c r="P162" s="77"/>
      <c r="Q162" s="78"/>
      <c r="R162" s="78"/>
      <c r="S162" s="79"/>
      <c r="T162" s="79"/>
      <c r="U162" s="84"/>
    </row>
    <row r="163" spans="3:21" ht="20.25" customHeight="1" x14ac:dyDescent="0.25">
      <c r="C163" s="72"/>
      <c r="D163" s="16"/>
      <c r="E163" s="73"/>
      <c r="F163" s="74"/>
      <c r="G163" s="72"/>
      <c r="H163" s="72"/>
      <c r="I163" s="75"/>
      <c r="J163" s="75"/>
      <c r="K163" s="76"/>
      <c r="L163" s="76"/>
      <c r="M163" s="77"/>
      <c r="N163" s="75"/>
      <c r="O163" s="77"/>
      <c r="P163" s="77"/>
      <c r="Q163" s="78"/>
      <c r="R163" s="78"/>
      <c r="S163" s="79"/>
      <c r="T163" s="79"/>
      <c r="U163" s="84"/>
    </row>
    <row r="164" spans="3:21" ht="20.25" customHeight="1" x14ac:dyDescent="0.25">
      <c r="C164" s="72"/>
      <c r="D164" s="16"/>
      <c r="E164" s="73"/>
      <c r="F164" s="74"/>
      <c r="G164" s="72"/>
      <c r="H164" s="72"/>
      <c r="I164" s="75"/>
      <c r="J164" s="75"/>
      <c r="K164" s="76"/>
      <c r="L164" s="76"/>
      <c r="M164" s="77"/>
      <c r="N164" s="75"/>
      <c r="O164" s="77"/>
      <c r="P164" s="77"/>
      <c r="Q164" s="78"/>
      <c r="R164" s="78"/>
      <c r="S164" s="79"/>
      <c r="T164" s="79"/>
      <c r="U164" s="84"/>
    </row>
    <row r="165" spans="3:21" ht="20.25" customHeight="1" x14ac:dyDescent="0.25">
      <c r="C165" s="72"/>
      <c r="D165" s="16"/>
      <c r="E165" s="73"/>
      <c r="F165" s="74"/>
      <c r="G165" s="72"/>
      <c r="H165" s="72"/>
      <c r="I165" s="75"/>
      <c r="J165" s="75"/>
      <c r="K165" s="76"/>
      <c r="L165" s="76"/>
      <c r="M165" s="77"/>
      <c r="N165" s="75"/>
      <c r="O165" s="77"/>
      <c r="P165" s="77"/>
      <c r="Q165" s="78"/>
      <c r="R165" s="78"/>
      <c r="S165" s="79"/>
      <c r="T165" s="79"/>
      <c r="U165" s="84"/>
    </row>
    <row r="166" spans="3:21" ht="20.25" customHeight="1" x14ac:dyDescent="0.25">
      <c r="C166" s="72"/>
      <c r="D166" s="16"/>
      <c r="E166" s="73"/>
      <c r="F166" s="74"/>
      <c r="G166" s="72"/>
      <c r="H166" s="72"/>
      <c r="I166" s="75"/>
      <c r="J166" s="75"/>
      <c r="K166" s="76"/>
      <c r="L166" s="76"/>
      <c r="M166" s="77"/>
      <c r="N166" s="75"/>
      <c r="O166" s="77"/>
      <c r="P166" s="77"/>
      <c r="Q166" s="78"/>
      <c r="R166" s="78"/>
      <c r="S166" s="79"/>
      <c r="T166" s="79"/>
    </row>
    <row r="167" spans="3:21" ht="15.95" customHeight="1" x14ac:dyDescent="0.25">
      <c r="C167" s="72"/>
      <c r="D167" s="16"/>
      <c r="E167" s="73"/>
      <c r="F167" s="74"/>
      <c r="G167" s="72"/>
      <c r="H167" s="72"/>
      <c r="I167" s="75"/>
      <c r="J167" s="75"/>
      <c r="K167" s="76"/>
      <c r="L167" s="76"/>
      <c r="M167" s="77"/>
      <c r="N167" s="75"/>
      <c r="O167" s="77"/>
      <c r="P167" s="77"/>
      <c r="Q167" s="78"/>
      <c r="R167" s="78"/>
      <c r="S167" s="79"/>
      <c r="T167" s="79"/>
    </row>
    <row r="168" spans="3:21" ht="15.95" customHeight="1" x14ac:dyDescent="0.25">
      <c r="C168" s="72"/>
      <c r="D168" s="16"/>
      <c r="E168" s="73"/>
      <c r="F168" s="74"/>
      <c r="G168" s="72"/>
      <c r="H168" s="72"/>
      <c r="I168" s="75"/>
      <c r="J168" s="75"/>
      <c r="K168" s="76"/>
      <c r="L168" s="76"/>
      <c r="M168" s="77"/>
      <c r="N168" s="75"/>
      <c r="O168" s="77"/>
      <c r="P168" s="77"/>
      <c r="Q168" s="78"/>
      <c r="R168" s="78"/>
      <c r="S168" s="79"/>
      <c r="T168" s="79"/>
    </row>
    <row r="169" spans="3:21" ht="15.95" customHeight="1" x14ac:dyDescent="0.25">
      <c r="C169" s="72"/>
      <c r="D169" s="16"/>
      <c r="E169" s="73"/>
      <c r="F169" s="74"/>
      <c r="G169" s="72"/>
      <c r="H169" s="72"/>
      <c r="I169" s="75"/>
      <c r="J169" s="75"/>
      <c r="K169" s="76"/>
      <c r="L169" s="76"/>
      <c r="M169" s="77"/>
      <c r="N169" s="75"/>
      <c r="O169" s="77"/>
      <c r="P169" s="77"/>
      <c r="Q169" s="78"/>
      <c r="R169" s="78"/>
      <c r="S169" s="79"/>
      <c r="T169" s="79"/>
    </row>
    <row r="170" spans="3:21" ht="15.95" customHeight="1" x14ac:dyDescent="0.25">
      <c r="C170" s="72"/>
      <c r="D170" s="16"/>
      <c r="E170" s="73"/>
      <c r="F170" s="74"/>
      <c r="G170" s="72"/>
      <c r="H170" s="72"/>
      <c r="I170" s="75"/>
      <c r="J170" s="75"/>
      <c r="K170" s="76"/>
      <c r="L170" s="76"/>
      <c r="M170" s="77"/>
      <c r="N170" s="75"/>
      <c r="O170" s="77"/>
      <c r="P170" s="77"/>
      <c r="Q170" s="78"/>
      <c r="R170" s="78"/>
      <c r="S170" s="79"/>
      <c r="T170" s="79"/>
    </row>
    <row r="171" spans="3:21" ht="15.95" customHeight="1" x14ac:dyDescent="0.25">
      <c r="C171" s="72"/>
      <c r="D171" s="16"/>
      <c r="E171" s="73"/>
      <c r="F171" s="74"/>
      <c r="G171" s="72"/>
      <c r="H171" s="72"/>
      <c r="I171" s="75"/>
      <c r="J171" s="75"/>
      <c r="K171" s="76"/>
      <c r="L171" s="76"/>
      <c r="M171" s="77"/>
      <c r="N171" s="75"/>
      <c r="O171" s="77"/>
      <c r="P171" s="77"/>
      <c r="Q171" s="78"/>
      <c r="R171" s="78"/>
      <c r="S171" s="79"/>
      <c r="T171" s="79"/>
    </row>
    <row r="172" spans="3:21" ht="15.95" customHeight="1" x14ac:dyDescent="0.25">
      <c r="C172" s="72"/>
      <c r="D172" s="16"/>
      <c r="E172" s="73"/>
      <c r="F172" s="74"/>
      <c r="G172" s="72"/>
      <c r="H172" s="72"/>
      <c r="I172" s="75"/>
      <c r="J172" s="75"/>
      <c r="K172" s="76"/>
      <c r="L172" s="76"/>
      <c r="M172" s="77"/>
      <c r="N172" s="75"/>
      <c r="O172" s="77"/>
      <c r="P172" s="77"/>
      <c r="Q172" s="78"/>
      <c r="R172" s="78"/>
      <c r="S172" s="79"/>
      <c r="T172" s="79"/>
    </row>
    <row r="173" spans="3:21" ht="15.95" customHeight="1" x14ac:dyDescent="0.25">
      <c r="C173" s="72"/>
      <c r="D173" s="16"/>
      <c r="E173" s="73"/>
      <c r="F173" s="74"/>
      <c r="G173" s="72"/>
      <c r="H173" s="72"/>
      <c r="I173" s="75"/>
      <c r="J173" s="75"/>
      <c r="K173" s="76"/>
      <c r="L173" s="76"/>
      <c r="M173" s="77"/>
      <c r="N173" s="75"/>
      <c r="O173" s="77"/>
      <c r="P173" s="77"/>
      <c r="Q173" s="78"/>
      <c r="R173" s="78"/>
      <c r="S173" s="79"/>
      <c r="T173" s="79"/>
    </row>
    <row r="174" spans="3:21" ht="15.95" customHeight="1" x14ac:dyDescent="0.25">
      <c r="C174" s="72"/>
      <c r="D174" s="16"/>
      <c r="E174" s="73"/>
      <c r="F174" s="74"/>
      <c r="G174" s="72"/>
      <c r="H174" s="72"/>
      <c r="I174" s="75"/>
      <c r="J174" s="75"/>
      <c r="K174" s="76"/>
      <c r="L174" s="76"/>
      <c r="M174" s="77"/>
      <c r="N174" s="75"/>
      <c r="O174" s="77"/>
      <c r="P174" s="77"/>
      <c r="Q174" s="78"/>
      <c r="R174" s="78"/>
      <c r="S174" s="79"/>
      <c r="T174" s="79"/>
    </row>
    <row r="175" spans="3:21" ht="15.95" customHeight="1" x14ac:dyDescent="0.25">
      <c r="C175" s="72"/>
      <c r="D175" s="16"/>
      <c r="E175" s="73"/>
      <c r="F175" s="74"/>
      <c r="G175" s="72"/>
      <c r="H175" s="72"/>
      <c r="I175" s="75"/>
      <c r="J175" s="75"/>
      <c r="K175" s="76"/>
      <c r="L175" s="76"/>
      <c r="M175" s="77"/>
      <c r="N175" s="75"/>
      <c r="O175" s="77"/>
      <c r="P175" s="77"/>
      <c r="Q175" s="78"/>
      <c r="R175" s="78"/>
      <c r="S175" s="79"/>
      <c r="T175" s="79"/>
    </row>
    <row r="176" spans="3:21" ht="15" customHeight="1" x14ac:dyDescent="0.25">
      <c r="C176" s="72"/>
      <c r="D176" s="16"/>
      <c r="E176" s="73"/>
      <c r="F176" s="74"/>
      <c r="G176" s="72"/>
      <c r="H176" s="72"/>
      <c r="I176" s="75"/>
      <c r="J176" s="75"/>
      <c r="K176" s="76"/>
      <c r="L176" s="76"/>
      <c r="M176" s="77"/>
      <c r="N176" s="75"/>
      <c r="O176" s="77"/>
      <c r="P176" s="77"/>
      <c r="Q176" s="78"/>
      <c r="R176" s="78"/>
      <c r="S176" s="79"/>
      <c r="T176" s="79"/>
    </row>
    <row r="177" spans="3:22" s="107" customFormat="1" ht="15" customHeight="1" x14ac:dyDescent="0.25">
      <c r="C177" s="72"/>
      <c r="D177" s="16"/>
      <c r="E177" s="73"/>
      <c r="F177" s="74"/>
      <c r="G177" s="72"/>
      <c r="H177" s="72"/>
      <c r="I177" s="75"/>
      <c r="J177" s="75"/>
      <c r="K177" s="76"/>
      <c r="L177" s="76"/>
      <c r="M177" s="77"/>
      <c r="N177" s="75"/>
      <c r="O177" s="77"/>
      <c r="P177" s="77"/>
      <c r="Q177" s="78"/>
      <c r="R177" s="78"/>
      <c r="S177" s="79"/>
      <c r="T177" s="79"/>
      <c r="V177"/>
    </row>
    <row r="178" spans="3:22" s="107" customFormat="1" ht="15" customHeight="1" x14ac:dyDescent="0.25">
      <c r="C178" s="72"/>
      <c r="D178" s="16"/>
      <c r="E178" s="73"/>
      <c r="F178" s="74"/>
      <c r="G178" s="72"/>
      <c r="H178" s="72"/>
      <c r="I178" s="75"/>
      <c r="J178" s="75"/>
      <c r="K178" s="76"/>
      <c r="L178" s="76"/>
      <c r="M178" s="77"/>
      <c r="N178" s="75"/>
      <c r="O178" s="77"/>
      <c r="P178" s="77"/>
      <c r="Q178" s="78"/>
      <c r="R178" s="78"/>
      <c r="S178" s="79"/>
      <c r="T178" s="79"/>
      <c r="V178"/>
    </row>
    <row r="179" spans="3:22" s="107" customFormat="1" ht="15" customHeight="1" x14ac:dyDescent="0.25">
      <c r="C179" s="72"/>
      <c r="D179" s="16"/>
      <c r="E179" s="73"/>
      <c r="F179" s="74"/>
      <c r="G179" s="72"/>
      <c r="H179" s="72"/>
      <c r="I179" s="75"/>
      <c r="J179" s="75"/>
      <c r="K179" s="76"/>
      <c r="L179" s="76"/>
      <c r="M179" s="77"/>
      <c r="N179" s="75"/>
      <c r="O179" s="77"/>
      <c r="P179" s="77"/>
      <c r="Q179" s="78"/>
      <c r="R179" s="78"/>
      <c r="S179" s="79"/>
      <c r="T179" s="79"/>
      <c r="V179"/>
    </row>
    <row r="180" spans="3:22" s="107" customFormat="1" ht="15" customHeight="1" x14ac:dyDescent="0.25">
      <c r="C180" s="72"/>
      <c r="D180" s="16"/>
      <c r="E180" s="73"/>
      <c r="F180" s="74"/>
      <c r="G180" s="72"/>
      <c r="H180" s="72"/>
      <c r="I180" s="75"/>
      <c r="J180" s="75"/>
      <c r="K180" s="76"/>
      <c r="L180" s="76"/>
      <c r="M180" s="77"/>
      <c r="N180" s="75"/>
      <c r="O180" s="77"/>
      <c r="P180" s="77"/>
      <c r="Q180" s="78"/>
      <c r="R180" s="78"/>
      <c r="S180" s="79"/>
      <c r="T180" s="79"/>
      <c r="V180"/>
    </row>
    <row r="181" spans="3:22" s="107" customFormat="1" ht="15" customHeight="1" x14ac:dyDescent="0.25">
      <c r="C181" s="72"/>
      <c r="D181" s="16"/>
      <c r="E181" s="73"/>
      <c r="F181" s="74"/>
      <c r="G181" s="72"/>
      <c r="H181" s="72"/>
      <c r="I181" s="75"/>
      <c r="J181" s="75"/>
      <c r="K181" s="76"/>
      <c r="L181" s="76"/>
      <c r="M181" s="77"/>
      <c r="N181" s="75"/>
      <c r="O181" s="77"/>
      <c r="P181" s="77"/>
      <c r="Q181" s="78"/>
      <c r="R181" s="78"/>
      <c r="S181" s="79"/>
      <c r="T181" s="79"/>
      <c r="V181"/>
    </row>
    <row r="182" spans="3:22" s="107" customFormat="1" ht="15" customHeight="1" x14ac:dyDescent="0.25">
      <c r="C182" s="72"/>
      <c r="D182" s="16"/>
      <c r="E182" s="73"/>
      <c r="F182" s="74"/>
      <c r="G182" s="72"/>
      <c r="H182" s="72"/>
      <c r="I182" s="75"/>
      <c r="J182" s="75"/>
      <c r="K182" s="76"/>
      <c r="L182" s="76"/>
      <c r="M182" s="77"/>
      <c r="N182" s="75"/>
      <c r="O182" s="77"/>
      <c r="P182" s="77"/>
      <c r="Q182" s="78"/>
      <c r="R182" s="78"/>
      <c r="S182" s="79"/>
      <c r="T182" s="79"/>
      <c r="V182"/>
    </row>
    <row r="183" spans="3:22" s="107" customFormat="1" ht="15" customHeight="1" x14ac:dyDescent="0.25">
      <c r="C183" s="72"/>
      <c r="D183" s="16"/>
      <c r="E183" s="73"/>
      <c r="F183" s="74"/>
      <c r="G183" s="72"/>
      <c r="H183" s="72"/>
      <c r="I183" s="75"/>
      <c r="J183" s="75"/>
      <c r="K183" s="76"/>
      <c r="L183" s="76"/>
      <c r="M183" s="77"/>
      <c r="N183" s="75"/>
      <c r="O183" s="77"/>
      <c r="P183" s="77"/>
      <c r="Q183" s="78"/>
      <c r="R183" s="78"/>
      <c r="S183" s="79"/>
      <c r="T183" s="79"/>
      <c r="V183"/>
    </row>
    <row r="184" spans="3:22" s="107" customFormat="1" ht="15" customHeight="1" x14ac:dyDescent="0.25">
      <c r="C184" s="72"/>
      <c r="D184" s="16"/>
      <c r="E184" s="73"/>
      <c r="F184" s="74"/>
      <c r="G184" s="72"/>
      <c r="H184" s="72"/>
      <c r="I184" s="75"/>
      <c r="J184" s="75"/>
      <c r="K184" s="76"/>
      <c r="L184" s="76"/>
      <c r="M184" s="77"/>
      <c r="N184" s="75"/>
      <c r="O184" s="77"/>
      <c r="P184" s="77"/>
      <c r="Q184" s="78"/>
      <c r="R184" s="78"/>
      <c r="S184" s="79"/>
      <c r="T184" s="79"/>
      <c r="V184"/>
    </row>
    <row r="185" spans="3:22" s="107" customFormat="1" ht="15" customHeight="1" x14ac:dyDescent="0.25">
      <c r="C185" s="72"/>
      <c r="D185" s="16"/>
      <c r="E185" s="73"/>
      <c r="F185" s="74"/>
      <c r="G185" s="72"/>
      <c r="H185" s="72"/>
      <c r="I185" s="75"/>
      <c r="J185" s="75"/>
      <c r="K185" s="76"/>
      <c r="L185" s="76"/>
      <c r="M185" s="77"/>
      <c r="N185" s="75"/>
      <c r="O185" s="77"/>
      <c r="P185" s="77"/>
      <c r="Q185" s="78"/>
      <c r="R185" s="78"/>
      <c r="S185" s="79"/>
      <c r="T185" s="79"/>
      <c r="V185"/>
    </row>
    <row r="186" spans="3:22" s="107" customFormat="1" ht="15" customHeight="1" x14ac:dyDescent="0.25">
      <c r="C186" s="72"/>
      <c r="D186" s="16"/>
      <c r="E186" s="73"/>
      <c r="F186" s="74"/>
      <c r="G186" s="72"/>
      <c r="H186" s="72"/>
      <c r="I186" s="75"/>
      <c r="J186" s="75"/>
      <c r="K186" s="76"/>
      <c r="L186" s="76"/>
      <c r="M186" s="77"/>
      <c r="N186" s="75"/>
      <c r="O186" s="77"/>
      <c r="P186" s="77"/>
      <c r="Q186" s="78"/>
      <c r="R186" s="78"/>
      <c r="S186" s="79"/>
      <c r="T186" s="79"/>
      <c r="V186"/>
    </row>
    <row r="187" spans="3:22" s="107" customFormat="1" ht="15" customHeight="1" x14ac:dyDescent="0.25">
      <c r="C187" s="72"/>
      <c r="D187" s="16"/>
      <c r="E187" s="73"/>
      <c r="F187" s="74"/>
      <c r="G187" s="72"/>
      <c r="H187" s="72"/>
      <c r="I187" s="75"/>
      <c r="J187" s="75"/>
      <c r="K187" s="76"/>
      <c r="L187" s="76"/>
      <c r="M187" s="77"/>
      <c r="N187" s="75"/>
      <c r="O187" s="77"/>
      <c r="P187" s="77"/>
      <c r="Q187" s="78"/>
      <c r="R187" s="78"/>
      <c r="S187" s="79"/>
      <c r="T187" s="79"/>
      <c r="V187"/>
    </row>
    <row r="188" spans="3:22" s="107" customFormat="1" ht="15" customHeight="1" x14ac:dyDescent="0.25">
      <c r="C188" s="72"/>
      <c r="D188" s="16"/>
      <c r="E188" s="73"/>
      <c r="F188" s="74"/>
      <c r="G188" s="72"/>
      <c r="H188" s="72"/>
      <c r="I188" s="75"/>
      <c r="J188" s="75"/>
      <c r="K188" s="76"/>
      <c r="L188" s="76"/>
      <c r="M188" s="77"/>
      <c r="N188" s="75"/>
      <c r="O188" s="77"/>
      <c r="P188" s="77"/>
      <c r="Q188" s="78"/>
      <c r="R188" s="78"/>
      <c r="S188" s="79"/>
      <c r="T188" s="79"/>
      <c r="V188"/>
    </row>
    <row r="189" spans="3:22" s="107" customFormat="1" ht="15" customHeight="1" x14ac:dyDescent="0.25">
      <c r="C189" s="72"/>
      <c r="D189" s="16"/>
      <c r="E189" s="73"/>
      <c r="F189" s="74"/>
      <c r="G189" s="72"/>
      <c r="H189" s="72"/>
      <c r="I189" s="75"/>
      <c r="J189" s="75"/>
      <c r="K189" s="76"/>
      <c r="L189" s="76"/>
      <c r="M189" s="77"/>
      <c r="N189" s="75"/>
      <c r="O189" s="77"/>
      <c r="P189" s="77"/>
      <c r="Q189" s="78"/>
      <c r="R189" s="78"/>
      <c r="S189" s="79"/>
      <c r="T189" s="79"/>
      <c r="V189"/>
    </row>
    <row r="190" spans="3:22" s="107" customFormat="1" ht="15" customHeight="1" x14ac:dyDescent="0.25">
      <c r="C190" s="72"/>
      <c r="D190" s="16"/>
      <c r="E190" s="73"/>
      <c r="F190" s="74"/>
      <c r="G190" s="72"/>
      <c r="H190" s="72"/>
      <c r="I190" s="75"/>
      <c r="J190" s="75"/>
      <c r="K190" s="76"/>
      <c r="L190" s="76"/>
      <c r="M190" s="77"/>
      <c r="N190" s="75"/>
      <c r="O190" s="77"/>
      <c r="P190" s="77"/>
      <c r="Q190" s="78"/>
      <c r="R190" s="78"/>
      <c r="S190" s="79"/>
      <c r="T190" s="79"/>
      <c r="V190"/>
    </row>
    <row r="191" spans="3:22" s="107" customFormat="1" ht="15" customHeight="1" x14ac:dyDescent="0.25">
      <c r="C191" s="72"/>
      <c r="D191" s="16"/>
      <c r="E191" s="73"/>
      <c r="F191" s="74"/>
      <c r="G191" s="72"/>
      <c r="H191" s="72"/>
      <c r="I191" s="75"/>
      <c r="J191" s="75"/>
      <c r="K191" s="76"/>
      <c r="L191" s="76"/>
      <c r="M191" s="77"/>
      <c r="N191" s="75"/>
      <c r="O191" s="77"/>
      <c r="P191" s="77"/>
      <c r="Q191" s="78"/>
      <c r="R191" s="78"/>
      <c r="S191" s="79"/>
      <c r="T191" s="79"/>
      <c r="V191"/>
    </row>
    <row r="192" spans="3:22" s="107" customFormat="1" ht="15" customHeight="1" x14ac:dyDescent="0.25">
      <c r="C192" s="72"/>
      <c r="D192" s="16"/>
      <c r="E192" s="73"/>
      <c r="F192" s="74"/>
      <c r="G192" s="72"/>
      <c r="H192" s="72"/>
      <c r="I192" s="75"/>
      <c r="J192" s="75"/>
      <c r="K192" s="76"/>
      <c r="L192" s="76"/>
      <c r="M192" s="77"/>
      <c r="N192" s="75"/>
      <c r="O192" s="77"/>
      <c r="P192" s="77"/>
      <c r="Q192" s="78"/>
      <c r="R192" s="78"/>
      <c r="S192" s="79"/>
      <c r="T192" s="79"/>
      <c r="V192"/>
    </row>
    <row r="193" spans="3:22" s="107" customFormat="1" ht="15" customHeight="1" x14ac:dyDescent="0.25">
      <c r="C193" s="72"/>
      <c r="D193" s="16"/>
      <c r="E193" s="73"/>
      <c r="F193" s="74"/>
      <c r="G193" s="72"/>
      <c r="H193" s="72"/>
      <c r="I193" s="75"/>
      <c r="J193" s="75"/>
      <c r="K193" s="76"/>
      <c r="L193" s="76"/>
      <c r="M193" s="77"/>
      <c r="N193" s="75"/>
      <c r="O193" s="77"/>
      <c r="P193" s="77"/>
      <c r="Q193" s="78"/>
      <c r="R193" s="78"/>
      <c r="S193" s="79"/>
      <c r="T193" s="79"/>
      <c r="V193"/>
    </row>
    <row r="194" spans="3:22" s="107" customFormat="1" ht="15" customHeight="1" x14ac:dyDescent="0.25">
      <c r="C194" s="72"/>
      <c r="D194" s="16"/>
      <c r="E194" s="73"/>
      <c r="F194" s="74"/>
      <c r="G194" s="72"/>
      <c r="H194" s="72"/>
      <c r="I194" s="75"/>
      <c r="J194" s="75"/>
      <c r="K194" s="76"/>
      <c r="L194" s="76"/>
      <c r="M194" s="77"/>
      <c r="N194" s="75"/>
      <c r="O194" s="77"/>
      <c r="P194" s="77"/>
      <c r="Q194" s="78"/>
      <c r="R194" s="78"/>
      <c r="S194" s="79"/>
      <c r="T194" s="79"/>
      <c r="V194"/>
    </row>
    <row r="195" spans="3:22" s="107" customFormat="1" ht="15" customHeight="1" x14ac:dyDescent="0.25">
      <c r="C195" s="72"/>
      <c r="D195" s="16"/>
      <c r="E195" s="73"/>
      <c r="F195" s="74"/>
      <c r="G195" s="72"/>
      <c r="H195" s="72"/>
      <c r="I195" s="75"/>
      <c r="J195" s="75"/>
      <c r="K195" s="76"/>
      <c r="L195" s="76"/>
      <c r="M195" s="77"/>
      <c r="N195" s="75"/>
      <c r="O195" s="77"/>
      <c r="P195" s="77"/>
      <c r="Q195" s="78"/>
      <c r="R195" s="78"/>
      <c r="S195" s="79"/>
      <c r="T195" s="79"/>
      <c r="V195"/>
    </row>
    <row r="196" spans="3:22" s="107" customFormat="1" ht="15" customHeight="1" x14ac:dyDescent="0.25">
      <c r="C196" s="72"/>
      <c r="D196" s="16"/>
      <c r="E196" s="73"/>
      <c r="F196" s="74"/>
      <c r="G196" s="72"/>
      <c r="H196" s="72"/>
      <c r="I196" s="75"/>
      <c r="J196" s="75"/>
      <c r="K196" s="76"/>
      <c r="L196" s="76"/>
      <c r="M196" s="77"/>
      <c r="N196" s="75"/>
      <c r="O196" s="77"/>
      <c r="P196" s="77"/>
      <c r="Q196" s="78"/>
      <c r="R196" s="78"/>
      <c r="S196" s="79"/>
      <c r="T196" s="79"/>
      <c r="V196"/>
    </row>
    <row r="197" spans="3:22" s="107" customFormat="1" ht="15" customHeight="1" x14ac:dyDescent="0.25">
      <c r="C197" s="72"/>
      <c r="D197" s="16"/>
      <c r="E197" s="73"/>
      <c r="F197" s="74"/>
      <c r="G197" s="72"/>
      <c r="H197" s="72"/>
      <c r="I197" s="75"/>
      <c r="J197" s="75"/>
      <c r="K197" s="76"/>
      <c r="L197" s="76"/>
      <c r="M197" s="77"/>
      <c r="N197" s="75"/>
      <c r="O197" s="77"/>
      <c r="P197" s="77"/>
      <c r="Q197" s="78"/>
      <c r="R197" s="78"/>
      <c r="S197" s="79"/>
      <c r="T197" s="79"/>
      <c r="V197"/>
    </row>
    <row r="198" spans="3:22" s="107" customFormat="1" ht="15" customHeight="1" x14ac:dyDescent="0.25">
      <c r="C198" s="72"/>
      <c r="D198" s="16"/>
      <c r="E198" s="73"/>
      <c r="F198" s="74"/>
      <c r="G198" s="72"/>
      <c r="H198" s="72"/>
      <c r="I198" s="75"/>
      <c r="J198" s="75"/>
      <c r="K198" s="76"/>
      <c r="L198" s="76"/>
      <c r="M198" s="77"/>
      <c r="N198" s="75"/>
      <c r="O198" s="77"/>
      <c r="P198" s="77"/>
      <c r="Q198" s="78"/>
      <c r="R198" s="78"/>
      <c r="S198" s="79"/>
      <c r="T198" s="79"/>
      <c r="V198"/>
    </row>
    <row r="199" spans="3:22" s="107" customFormat="1" ht="15" customHeight="1" x14ac:dyDescent="0.25">
      <c r="C199" s="72"/>
      <c r="D199" s="16"/>
      <c r="E199" s="73"/>
      <c r="F199" s="74"/>
      <c r="G199" s="72"/>
      <c r="H199" s="72"/>
      <c r="I199" s="75"/>
      <c r="J199" s="75"/>
      <c r="K199" s="76"/>
      <c r="L199" s="76"/>
      <c r="M199" s="77"/>
      <c r="N199" s="75"/>
      <c r="O199" s="77"/>
      <c r="P199" s="77"/>
      <c r="Q199" s="78"/>
      <c r="R199" s="78"/>
      <c r="S199" s="79"/>
      <c r="T199" s="79"/>
      <c r="V199"/>
    </row>
    <row r="200" spans="3:22" s="107" customFormat="1" ht="15" customHeight="1" x14ac:dyDescent="0.25">
      <c r="C200" s="72"/>
      <c r="D200" s="16"/>
      <c r="E200" s="73"/>
      <c r="F200" s="74"/>
      <c r="G200" s="72"/>
      <c r="H200" s="72"/>
      <c r="I200" s="75"/>
      <c r="J200" s="75"/>
      <c r="K200" s="76"/>
      <c r="L200" s="76"/>
      <c r="M200" s="77"/>
      <c r="N200" s="75"/>
      <c r="O200" s="77"/>
      <c r="P200" s="77"/>
      <c r="Q200" s="78"/>
      <c r="R200" s="78"/>
      <c r="S200" s="79"/>
      <c r="T200" s="79"/>
      <c r="V200"/>
    </row>
    <row r="201" spans="3:22" s="107" customFormat="1" ht="15" customHeight="1" x14ac:dyDescent="0.25">
      <c r="C201" s="72"/>
      <c r="D201" s="16"/>
      <c r="E201" s="73"/>
      <c r="F201" s="74"/>
      <c r="G201" s="72"/>
      <c r="H201" s="72"/>
      <c r="I201" s="75"/>
      <c r="J201" s="75"/>
      <c r="K201" s="76"/>
      <c r="L201" s="76"/>
      <c r="M201" s="77"/>
      <c r="N201" s="75"/>
      <c r="O201" s="77"/>
      <c r="P201" s="77"/>
      <c r="Q201" s="78"/>
      <c r="R201" s="78"/>
      <c r="S201" s="79"/>
      <c r="T201" s="79"/>
      <c r="V201"/>
    </row>
    <row r="202" spans="3:22" s="107" customFormat="1" ht="15" customHeight="1" x14ac:dyDescent="0.25">
      <c r="C202" s="72"/>
      <c r="D202" s="16"/>
      <c r="E202" s="73"/>
      <c r="F202" s="74"/>
      <c r="G202" s="72"/>
      <c r="H202" s="72"/>
      <c r="I202" s="75"/>
      <c r="J202" s="75"/>
      <c r="K202" s="76"/>
      <c r="L202" s="76"/>
      <c r="M202" s="77"/>
      <c r="N202" s="75"/>
      <c r="O202" s="77"/>
      <c r="P202" s="77"/>
      <c r="Q202" s="78"/>
      <c r="R202" s="78"/>
      <c r="S202" s="79"/>
      <c r="T202" s="79"/>
      <c r="V202"/>
    </row>
    <row r="203" spans="3:22" s="107" customFormat="1" ht="15" customHeight="1" x14ac:dyDescent="0.25">
      <c r="C203" s="72"/>
      <c r="D203" s="16"/>
      <c r="E203" s="73"/>
      <c r="F203" s="74"/>
      <c r="G203" s="72"/>
      <c r="H203" s="72"/>
      <c r="I203" s="75"/>
      <c r="J203" s="75"/>
      <c r="K203" s="76"/>
      <c r="L203" s="76"/>
      <c r="M203" s="77"/>
      <c r="N203" s="75"/>
      <c r="O203" s="77"/>
      <c r="P203" s="77"/>
      <c r="Q203" s="78"/>
      <c r="R203" s="78"/>
      <c r="S203" s="79"/>
      <c r="T203" s="79"/>
      <c r="V203"/>
    </row>
    <row r="204" spans="3:22" s="107" customFormat="1" ht="15" customHeight="1" x14ac:dyDescent="0.25">
      <c r="C204" s="72"/>
      <c r="D204" s="16"/>
      <c r="E204" s="73"/>
      <c r="F204" s="74"/>
      <c r="G204" s="72"/>
      <c r="H204" s="72"/>
      <c r="I204" s="75"/>
      <c r="J204" s="75"/>
      <c r="K204" s="76"/>
      <c r="L204" s="76"/>
      <c r="M204" s="77"/>
      <c r="N204" s="75"/>
      <c r="O204" s="77"/>
      <c r="P204" s="77"/>
      <c r="Q204" s="78"/>
      <c r="R204" s="78"/>
      <c r="S204" s="79"/>
      <c r="T204" s="79"/>
      <c r="V204"/>
    </row>
    <row r="205" spans="3:22" s="107" customFormat="1" ht="15" customHeight="1" x14ac:dyDescent="0.25">
      <c r="C205" s="72"/>
      <c r="D205" s="16"/>
      <c r="E205" s="73"/>
      <c r="F205" s="74"/>
      <c r="G205" s="72"/>
      <c r="H205" s="72"/>
      <c r="I205" s="75"/>
      <c r="J205" s="75"/>
      <c r="K205" s="76"/>
      <c r="L205" s="76"/>
      <c r="M205" s="77"/>
      <c r="N205" s="75"/>
      <c r="O205" s="77"/>
      <c r="P205" s="77"/>
      <c r="Q205" s="78"/>
      <c r="R205" s="78"/>
      <c r="S205" s="79"/>
      <c r="T205" s="79"/>
      <c r="V205"/>
    </row>
    <row r="206" spans="3:22" s="107" customFormat="1" ht="15" customHeight="1" x14ac:dyDescent="0.25">
      <c r="C206" s="72"/>
      <c r="D206" s="16"/>
      <c r="E206" s="73"/>
      <c r="F206" s="74"/>
      <c r="G206" s="72"/>
      <c r="H206" s="72"/>
      <c r="I206" s="75"/>
      <c r="J206" s="75"/>
      <c r="K206" s="76"/>
      <c r="L206" s="76"/>
      <c r="M206" s="77"/>
      <c r="N206" s="75"/>
      <c r="O206" s="77"/>
      <c r="P206" s="77"/>
      <c r="Q206" s="78"/>
      <c r="R206" s="78"/>
      <c r="S206" s="79"/>
      <c r="T206" s="79"/>
      <c r="V206"/>
    </row>
    <row r="207" spans="3:22" s="107" customFormat="1" ht="15" customHeight="1" x14ac:dyDescent="0.25">
      <c r="C207" s="72"/>
      <c r="D207" s="16"/>
      <c r="E207" s="73"/>
      <c r="F207" s="74"/>
      <c r="G207" s="72"/>
      <c r="H207" s="72"/>
      <c r="I207" s="75"/>
      <c r="J207" s="75"/>
      <c r="K207" s="76"/>
      <c r="L207" s="76"/>
      <c r="M207" s="77"/>
      <c r="N207" s="75"/>
      <c r="O207" s="77"/>
      <c r="P207" s="77"/>
      <c r="Q207" s="78"/>
      <c r="R207" s="78"/>
      <c r="S207" s="79"/>
      <c r="T207" s="79"/>
      <c r="V207"/>
    </row>
    <row r="208" spans="3:22" s="107" customFormat="1" ht="15" customHeight="1" x14ac:dyDescent="0.25">
      <c r="C208"/>
      <c r="D208"/>
      <c r="E208"/>
      <c r="F208"/>
      <c r="G208"/>
      <c r="H208"/>
      <c r="I208"/>
      <c r="J208"/>
      <c r="K208" s="61"/>
      <c r="L208" s="61"/>
      <c r="M208"/>
      <c r="N208"/>
      <c r="O208"/>
      <c r="P208"/>
      <c r="Q208"/>
      <c r="R208"/>
      <c r="S208"/>
      <c r="T208"/>
      <c r="V208"/>
    </row>
    <row r="209" spans="11:12" ht="15" customHeight="1" x14ac:dyDescent="0.25">
      <c r="K209" s="61"/>
      <c r="L209" s="61"/>
    </row>
    <row r="210" spans="11:12" ht="15" customHeight="1" x14ac:dyDescent="0.25">
      <c r="K210" s="61"/>
      <c r="L210" s="61"/>
    </row>
    <row r="211" spans="11:12" ht="15" customHeight="1" x14ac:dyDescent="0.25">
      <c r="K211" s="61"/>
      <c r="L211" s="61"/>
    </row>
    <row r="212" spans="11:12" ht="15" customHeight="1" x14ac:dyDescent="0.25">
      <c r="K212" s="61"/>
      <c r="L212" s="61"/>
    </row>
    <row r="213" spans="11:12" ht="15" customHeight="1" x14ac:dyDescent="0.25">
      <c r="K213" s="61"/>
      <c r="L213" s="61"/>
    </row>
    <row r="214" spans="11:12" ht="15" customHeight="1" x14ac:dyDescent="0.25">
      <c r="K214" s="61"/>
      <c r="L214" s="61"/>
    </row>
    <row r="215" spans="11:12" ht="15" customHeight="1" x14ac:dyDescent="0.25">
      <c r="K215" s="61"/>
      <c r="L215" s="61"/>
    </row>
    <row r="216" spans="11:12" ht="15" customHeight="1" x14ac:dyDescent="0.25">
      <c r="K216" s="61"/>
      <c r="L216" s="61"/>
    </row>
    <row r="217" spans="11:12" ht="15" customHeight="1" x14ac:dyDescent="0.25">
      <c r="K217" s="61"/>
      <c r="L217" s="61"/>
    </row>
    <row r="218" spans="11:12" ht="15" customHeight="1" x14ac:dyDescent="0.25">
      <c r="K218" s="61"/>
      <c r="L218" s="61"/>
    </row>
    <row r="219" spans="11:12" ht="15" customHeight="1" x14ac:dyDescent="0.25">
      <c r="K219" s="61"/>
      <c r="L219" s="61"/>
    </row>
    <row r="220" spans="11:12" ht="15" customHeight="1" x14ac:dyDescent="0.25">
      <c r="K220" s="61"/>
      <c r="L220" s="61"/>
    </row>
    <row r="221" spans="11:12" ht="15" customHeight="1" x14ac:dyDescent="0.25">
      <c r="K221" s="61"/>
      <c r="L221" s="61"/>
    </row>
    <row r="222" spans="11:12" ht="15" customHeight="1" x14ac:dyDescent="0.25">
      <c r="K222" s="61"/>
      <c r="L222" s="61"/>
    </row>
    <row r="223" spans="11:12" ht="15" customHeight="1" x14ac:dyDescent="0.25">
      <c r="K223" s="61"/>
      <c r="L223" s="61"/>
    </row>
    <row r="224" spans="11:12" ht="15" customHeight="1" x14ac:dyDescent="0.25">
      <c r="K224" s="61"/>
      <c r="L224" s="61"/>
    </row>
    <row r="225" spans="11:12" ht="15" customHeight="1" x14ac:dyDescent="0.25">
      <c r="K225" s="61"/>
      <c r="L225" s="61"/>
    </row>
    <row r="226" spans="11:12" ht="15" customHeight="1" x14ac:dyDescent="0.25">
      <c r="K226" s="61"/>
      <c r="L226" s="61"/>
    </row>
    <row r="227" spans="11:12" ht="15" customHeight="1" x14ac:dyDescent="0.25">
      <c r="K227" s="61"/>
      <c r="L227" s="61"/>
    </row>
    <row r="228" spans="11:12" ht="15" customHeight="1" x14ac:dyDescent="0.25">
      <c r="K228" s="61"/>
      <c r="L228" s="61"/>
    </row>
    <row r="229" spans="11:12" ht="15" customHeight="1" x14ac:dyDescent="0.25">
      <c r="K229" s="61"/>
      <c r="L229" s="61"/>
    </row>
    <row r="230" spans="11:12" ht="15" customHeight="1" x14ac:dyDescent="0.25">
      <c r="K230" s="61"/>
      <c r="L230" s="61"/>
    </row>
    <row r="231" spans="11:12" ht="15" customHeight="1" x14ac:dyDescent="0.25">
      <c r="K231" s="61"/>
      <c r="L231" s="61"/>
    </row>
    <row r="232" spans="11:12" ht="15" customHeight="1" x14ac:dyDescent="0.25">
      <c r="K232" s="61"/>
      <c r="L232" s="61"/>
    </row>
    <row r="233" spans="11:12" ht="15" customHeight="1" x14ac:dyDescent="0.25">
      <c r="K233" s="61"/>
      <c r="L233" s="61"/>
    </row>
    <row r="234" spans="11:12" ht="15" customHeight="1" x14ac:dyDescent="0.25">
      <c r="K234" s="61"/>
      <c r="L234" s="61"/>
    </row>
    <row r="235" spans="11:12" ht="15" customHeight="1" x14ac:dyDescent="0.25">
      <c r="K235" s="61"/>
      <c r="L235" s="61"/>
    </row>
    <row r="236" spans="11:12" ht="15" customHeight="1" x14ac:dyDescent="0.25">
      <c r="K236" s="61"/>
      <c r="L236" s="61"/>
    </row>
    <row r="237" spans="11:12" ht="15" customHeight="1" x14ac:dyDescent="0.25">
      <c r="K237" s="61"/>
      <c r="L237" s="61"/>
    </row>
    <row r="238" spans="11:12" ht="15" customHeight="1" x14ac:dyDescent="0.25">
      <c r="K238" s="61"/>
      <c r="L238" s="61"/>
    </row>
    <row r="239" spans="11:12" ht="15" customHeight="1" x14ac:dyDescent="0.25">
      <c r="K239" s="61"/>
      <c r="L239" s="61"/>
    </row>
    <row r="240" spans="11:12" ht="15" customHeight="1" x14ac:dyDescent="0.25">
      <c r="K240" s="61"/>
      <c r="L240" s="61"/>
    </row>
    <row r="241" spans="11:12" ht="15" customHeight="1" x14ac:dyDescent="0.25">
      <c r="K241" s="61"/>
      <c r="L241" s="61"/>
    </row>
    <row r="242" spans="11:12" ht="15" customHeight="1" x14ac:dyDescent="0.25">
      <c r="K242" s="61"/>
      <c r="L242" s="61"/>
    </row>
    <row r="243" spans="11:12" ht="15" customHeight="1" x14ac:dyDescent="0.25">
      <c r="K243" s="61"/>
      <c r="L243" s="61"/>
    </row>
    <row r="244" spans="11:12" ht="15" customHeight="1" x14ac:dyDescent="0.25">
      <c r="K244" s="61"/>
      <c r="L244" s="61"/>
    </row>
    <row r="245" spans="11:12" ht="15" customHeight="1" x14ac:dyDescent="0.25">
      <c r="K245" s="61"/>
      <c r="L245" s="61"/>
    </row>
    <row r="246" spans="11:12" ht="15" customHeight="1" x14ac:dyDescent="0.25">
      <c r="K246" s="61"/>
      <c r="L246" s="61"/>
    </row>
    <row r="247" spans="11:12" ht="15" customHeight="1" x14ac:dyDescent="0.25">
      <c r="K247" s="61"/>
      <c r="L247" s="61"/>
    </row>
    <row r="248" spans="11:12" ht="15" customHeight="1" x14ac:dyDescent="0.25">
      <c r="K248" s="61"/>
      <c r="L248" s="61"/>
    </row>
    <row r="249" spans="11:12" ht="15" customHeight="1" x14ac:dyDescent="0.25">
      <c r="K249" s="61"/>
      <c r="L249" s="61"/>
    </row>
    <row r="250" spans="11:12" ht="15" customHeight="1" x14ac:dyDescent="0.25">
      <c r="K250" s="61"/>
      <c r="L250" s="61"/>
    </row>
    <row r="251" spans="11:12" ht="15" customHeight="1" x14ac:dyDescent="0.25">
      <c r="K251" s="61"/>
      <c r="L251" s="61"/>
    </row>
    <row r="252" spans="11:12" ht="15" customHeight="1" x14ac:dyDescent="0.25">
      <c r="K252" s="61"/>
      <c r="L252" s="61"/>
    </row>
    <row r="253" spans="11:12" ht="15" customHeight="1" x14ac:dyDescent="0.25">
      <c r="K253" s="61"/>
      <c r="L253" s="61"/>
    </row>
    <row r="254" spans="11:12" ht="15" customHeight="1" x14ac:dyDescent="0.25">
      <c r="K254" s="61"/>
      <c r="L254" s="61"/>
    </row>
    <row r="255" spans="11:12" ht="15" customHeight="1" x14ac:dyDescent="0.25">
      <c r="K255" s="61"/>
      <c r="L255" s="61"/>
    </row>
    <row r="256" spans="11:12" ht="15" customHeight="1" x14ac:dyDescent="0.25">
      <c r="K256" s="61"/>
      <c r="L256" s="61"/>
    </row>
    <row r="257" spans="11:12" ht="15" customHeight="1" x14ac:dyDescent="0.25">
      <c r="K257" s="61"/>
      <c r="L257" s="61"/>
    </row>
    <row r="258" spans="11:12" ht="15" customHeight="1" x14ac:dyDescent="0.25">
      <c r="K258" s="61"/>
      <c r="L258" s="61"/>
    </row>
    <row r="259" spans="11:12" ht="15" customHeight="1" x14ac:dyDescent="0.25">
      <c r="K259" s="61"/>
      <c r="L259" s="61"/>
    </row>
    <row r="260" spans="11:12" ht="15" customHeight="1" x14ac:dyDescent="0.25">
      <c r="K260" s="61"/>
      <c r="L260" s="61"/>
    </row>
    <row r="261" spans="11:12" ht="15" customHeight="1" x14ac:dyDescent="0.25">
      <c r="K261" s="61"/>
      <c r="L261" s="61"/>
    </row>
    <row r="262" spans="11:12" ht="15" customHeight="1" x14ac:dyDescent="0.25">
      <c r="K262" s="61"/>
      <c r="L262" s="61"/>
    </row>
    <row r="263" spans="11:12" ht="15" customHeight="1" x14ac:dyDescent="0.25">
      <c r="K263" s="61"/>
      <c r="L263" s="61"/>
    </row>
    <row r="264" spans="11:12" ht="15" customHeight="1" x14ac:dyDescent="0.25">
      <c r="K264" s="61"/>
      <c r="L264" s="61"/>
    </row>
    <row r="265" spans="11:12" ht="15" customHeight="1" x14ac:dyDescent="0.25">
      <c r="K265" s="61"/>
      <c r="L265" s="61"/>
    </row>
    <row r="266" spans="11:12" ht="15" customHeight="1" x14ac:dyDescent="0.25">
      <c r="K266" s="61"/>
      <c r="L266" s="61"/>
    </row>
    <row r="267" spans="11:12" ht="15" customHeight="1" x14ac:dyDescent="0.25">
      <c r="K267" s="61"/>
      <c r="L267" s="61"/>
    </row>
    <row r="268" spans="11:12" ht="15" customHeight="1" x14ac:dyDescent="0.25">
      <c r="K268" s="61"/>
      <c r="L268" s="61"/>
    </row>
    <row r="269" spans="11:12" ht="15" customHeight="1" x14ac:dyDescent="0.25">
      <c r="K269" s="61"/>
      <c r="L269" s="61"/>
    </row>
    <row r="270" spans="11:12" ht="15" customHeight="1" x14ac:dyDescent="0.25">
      <c r="K270" s="61"/>
      <c r="L270" s="61"/>
    </row>
    <row r="271" spans="11:12" ht="15" customHeight="1" x14ac:dyDescent="0.25">
      <c r="K271" s="61"/>
      <c r="L271" s="61"/>
    </row>
    <row r="272" spans="11:12" ht="15" customHeight="1" x14ac:dyDescent="0.25">
      <c r="K272" s="61"/>
      <c r="L272" s="61"/>
    </row>
    <row r="273" spans="11:12" ht="15" customHeight="1" x14ac:dyDescent="0.25">
      <c r="K273" s="61"/>
      <c r="L273" s="61"/>
    </row>
    <row r="274" spans="11:12" ht="15" customHeight="1" x14ac:dyDescent="0.25">
      <c r="K274" s="61"/>
      <c r="L274" s="61"/>
    </row>
    <row r="275" spans="11:12" ht="15" customHeight="1" x14ac:dyDescent="0.25">
      <c r="K275" s="61"/>
      <c r="L275" s="61"/>
    </row>
    <row r="276" spans="11:12" x14ac:dyDescent="0.25">
      <c r="K276" s="61"/>
      <c r="L276" s="61"/>
    </row>
    <row r="277" spans="11:12" x14ac:dyDescent="0.25">
      <c r="K277" s="61"/>
      <c r="L277" s="61"/>
    </row>
    <row r="278" spans="11:12" x14ac:dyDescent="0.25">
      <c r="K278" s="61"/>
      <c r="L278" s="61"/>
    </row>
    <row r="279" spans="11:12" x14ac:dyDescent="0.25">
      <c r="K279" s="61"/>
      <c r="L279" s="61"/>
    </row>
    <row r="280" spans="11:12" x14ac:dyDescent="0.25">
      <c r="K280" s="61"/>
      <c r="L280" s="61"/>
    </row>
    <row r="281" spans="11:12" x14ac:dyDescent="0.25">
      <c r="K281" s="61"/>
      <c r="L281" s="61"/>
    </row>
  </sheetData>
  <hyperlinks>
    <hyperlink ref="U12" r:id="rId1" tooltip="https://www.oliveiratrust.com.br/investidor/ativo?id=56381 - Click once to follow. Click and hold to select this cell." xr:uid="{57FEB792-BD88-438B-A22B-A486FB705C65}"/>
    <hyperlink ref="U13" r:id="rId2" tooltip="https://www.vortx.com.br/investidor/operacao?operacaoDataId=93568 - Click once to follow. Click and hold to select this cell." xr:uid="{DF00B50F-81BF-4AD1-AC05-FA196679830E}"/>
    <hyperlink ref="U14" r:id="rId3" tooltip="https://www.vortx.com.br/investidor/operacao?operacaoDataId=94168 - Click once to follow. Click and hold to select this cell." xr:uid="{B6122363-4B31-490E-B32B-A15FB77D21C0}"/>
    <hyperlink ref="U15" r:id="rId4" tooltip="https://www.oliveiratrust.com.br/investidor/ativo?id=47971 - Click once to follow. Click and hold to select this cell." xr:uid="{C5C180E0-4B39-4924-B120-A0AF7F5D7333}"/>
    <hyperlink ref="U16" r:id="rId5" tooltip="https://www.oliveiratrust.com.br/investidor/ativo?id=52501 - Click once to follow. Click and hold to select this cell." xr:uid="{06C65FF6-5430-4962-8E17-FFE28FB089A4}"/>
    <hyperlink ref="U17" r:id="rId6" tooltip="https://www.oliveiratrust.com.br/investidor/ativo?id=51591 - Click once to follow. Click and hold to select this cell." xr:uid="{B973EC0E-7531-48BF-B880-1996D0D3B80A}"/>
    <hyperlink ref="U18" r:id="rId7" tooltip="https://www.vortx.com.br/investidor/operacao?operacaoDataId=93123 - Click once to follow. Click and hold to select this cell." xr:uid="{6B64D97E-B793-4517-863C-8B72CCBFFB16}"/>
    <hyperlink ref="U19" r:id="rId8" tooltip="https://www.vortx.com.br/investidor/operacao?operacaoDataId=94151 - Click once to follow. Click and hold to select this cell." xr:uid="{922D99DA-03CA-4016-AF7B-83AAB24E6875}"/>
    <hyperlink ref="U20" r:id="rId9" tooltip="https://vortx.com.br/investidor/operacao?operacaoDataId=92280 - Click once to follow. Click and hold to select this cell." xr:uid="{5B722D2F-FCC3-4FD3-B903-DF96036FF337}"/>
    <hyperlink ref="U21" r:id="rId10" tooltip="https://www.pentagonotrustee.com.br/Site/DetalhesEmissor?ativo=23I1554281 - Click once to follow. Click and hold to select this cell." xr:uid="{FFBB6007-7C5A-41A2-8A11-1B2AB8539999}"/>
    <hyperlink ref="U22" r:id="rId11" tooltip="https://www.pentagonotrustee.com.br/Site/DetalhesEmissor?ativo=23I1554068%20 - Click once to follow. Click and hold to select this cell." xr:uid="{C8E5AFC4-1B49-47FB-9757-7C5FD55078DF}"/>
    <hyperlink ref="U23" r:id="rId12" tooltip="https://www.vortx.com.br/investidor/operacao?operacaoDataId=93668 - Click once to follow. Click and hold to select this cell." xr:uid="{9D9BB8BA-866C-4B1C-9F0E-D9A970660DD3}"/>
    <hyperlink ref="U24" r:id="rId13" tooltip="https://www.oliveiratrust.com.br/investidor/ativo?id=46411 - Click once to follow. Click and hold to select this cell." xr:uid="{FB856AB8-7AD4-4F1D-9A15-3EC46D614D5F}"/>
    <hyperlink ref="U25" r:id="rId14" tooltip="https://www.vortx.com.br/investidor/operacao?operacaoDataId=93593 - Click once to follow. Click and hold to select this cell." xr:uid="{9A611171-065F-441B-8341-69872A8AF247}"/>
    <hyperlink ref="U26" r:id="rId15" tooltip="https://www.oliveiratrust.com.br/investidor/ativo?id=46391 - Click once to follow. Click and hold to select this cell." xr:uid="{03D84095-E1DB-4746-825C-E5E689EC464B}"/>
    <hyperlink ref="U27" r:id="rId16" tooltip="https://www.oliveiratrust.com.br/investidor/ativo?id=62921 - Click once to follow. Click and hold to select this cell." xr:uid="{B2FAA50B-65A9-4553-9611-D33690C4626E}"/>
    <hyperlink ref="U28" r:id="rId17" tooltip="https://www.oliveiratrust.com.br/investidor/ativo?id=45441 - Click once to follow. Click and hold to select this cell." xr:uid="{B4760C9D-1BA6-43AA-8C4A-BA169B8BEE43}"/>
    <hyperlink ref="U29" r:id="rId18" tooltip="https://www.oliveiratrust.com.br/investidor/ativo?id=44031 - Click once to follow. Click and hold to select this cell." xr:uid="{EB99F1AB-C14E-43A8-9C43-B520D727FFE7}"/>
    <hyperlink ref="U30" r:id="rId19" tooltip="https://www.oliveiratrust.com.br/investidor/ativo?id=53781 - Click once to follow. Click and hold to select this cell." xr:uid="{8DAA7C64-50D1-421E-B588-BCFF0BB5E829}"/>
    <hyperlink ref="U31" r:id="rId20" tooltip="https://www.vortx.com.br/investidor/operacao?operacaoDataId=93121 - Click once to follow. Click and hold to select this cell." xr:uid="{F3CEF7AF-3C36-48E0-9B67-C0EDA9BA79B3}"/>
    <hyperlink ref="U32" r:id="rId21" tooltip="https://www.vortx.com.br/investidor/operacao?operacaoDataId=93966 - Click once to follow. Click and hold to select this cell." xr:uid="{82621BD6-ED42-4732-A1D3-6D90CCE3E5A7}"/>
    <hyperlink ref="U33" r:id="rId22" tooltip="https://www.oliveiratrust.com.br/investidor/ativo?id=59731 - Click once to follow. Click and hold to select this cell." xr:uid="{B1D9DBFE-CC51-4CF7-B18B-B80ABDB27A77}"/>
    <hyperlink ref="U34" r:id="rId23" tooltip="https://www.oliveiratrust.com.br/investidor/ativo?id=48001 - Click once to follow. Click and hold to select this cell." xr:uid="{42871A8D-9522-4FBC-909A-2FB5C377461F}"/>
    <hyperlink ref="U35" r:id="rId24" tooltip="https://www.oliveiratrust.com.br/investidor/ativo?id=45951 - Click once to follow. Click and hold to select this cell." xr:uid="{1FD26A78-A3BF-4727-8B1D-F1C049CC4489}"/>
    <hyperlink ref="U36" r:id="rId25" tooltip="https://www.oliveiratrust.com.br/investidor/ativo?id=55981 - Click once to follow. Click and hold to select this cell." xr:uid="{8BE8A58D-1383-4E05-A00B-E41BF3554210}"/>
    <hyperlink ref="U37" r:id="rId26" tooltip="https://www.vortx.com.br/investidor/operacao?operacaoDataId=92806 - Click once to follow. Click and hold to select this cell." xr:uid="{7363F13F-C894-47DF-B55B-5096184F2986}"/>
    <hyperlink ref="U38" r:id="rId27" tooltip="https://www.oliveiratrust.com.br/investidor/ativo?id=46401 - Click once to follow. Click and hold to select this cell." xr:uid="{1EF8A669-9BAE-48A2-B508-78FC899D2DC9}"/>
    <hyperlink ref="U39" r:id="rId28" tooltip="https://www.oliveiratrust.com.br/investidor/ativo?id=51051 - Click once to follow. Click and hold to select this cell." xr:uid="{899388AB-379D-4AD2-BFF2-C9F6F315F074}"/>
    <hyperlink ref="U40" r:id="rId29" tooltip="https://www.oliveiratrust.com.br/investidor/ativo?id=44841 - Click once to follow. Click and hold to select this cell." xr:uid="{58C56FAA-581D-4542-AC68-C53A05EC32CB}"/>
    <hyperlink ref="U41" r:id="rId30" tooltip="https://www.oliveiratrust.com.br/investidor/ativo?id=44821 - Click once to follow. Click and hold to select this cell." xr:uid="{0A780157-3020-4AEE-9660-6B6F78DAC170}"/>
    <hyperlink ref="U42" r:id="rId31" tooltip="https://www.vortx.com.br/investidor/operacao?operacaoDataId=92721 - Click once to follow. Click and hold to select this cell." xr:uid="{2B40D915-C2EC-40A4-92A7-F2C0968AF6CE}"/>
    <hyperlink ref="U43" r:id="rId32" tooltip="https://www.oliveiratrust.com.br/investidor/ativo?id=46001 - Click once to follow. Click and hold to select this cell." xr:uid="{ABF3BB19-5D92-4D63-A6CC-849F866DACCC}"/>
    <hyperlink ref="U44" r:id="rId33" tooltip="https://www.oliveiratrust.com.br/investidor/ativo?id=33451 - Click once to follow. Click and hold to select this cell." xr:uid="{0EA2DCF6-BA70-49E7-9DD9-9F277F551B75}"/>
    <hyperlink ref="U45" r:id="rId34" tooltip="https://www.oliveiratrust.com.br/investidor/ativo?id=33461 - Click once to follow. Click and hold to select this cell." xr:uid="{76AABE41-E1E5-449E-992A-2BBD06520358}"/>
    <hyperlink ref="U46" r:id="rId35" tooltip="https://www.vortx.com.br/investidor/operacao?operacaoDataId=92720 - Click once to follow. Click and hold to select this cell." xr:uid="{6EC75E6A-1570-4870-BCA7-75270907B623}"/>
    <hyperlink ref="U47" r:id="rId36" tooltip="https://www.oliveiratrust.com.br/investidor/ativo?id=33471 - Click once to follow. Click and hold to select this cell." xr:uid="{987F36BE-FCB5-4FBD-AA23-D65B49B43BDC}"/>
    <hyperlink ref="U48" r:id="rId37" tooltip="https://www.oliveiratrust.com.br/investidor/ativo?id=59741 - Click once to follow. Click and hold to select this cell." xr:uid="{EC39DB9B-5977-42A1-85F8-5B737BEC9C67}"/>
    <hyperlink ref="U49" r:id="rId38" tooltip="https://www.vortx.com.br/investidor/operacao?operacaoDataId=94247 - Click once to follow. Click and hold to select this cell." xr:uid="{2BF9E3A0-79DC-490F-AFA0-4456DCE7676E}"/>
    <hyperlink ref="U50" r:id="rId39" tooltip="https://www.oliveiratrust.com.br/investidor/ativo?id=33481 - Click once to follow. Click and hold to select this cell." xr:uid="{2A2C1CA0-18EE-4980-9901-80198E339A47}"/>
    <hyperlink ref="U51" r:id="rId40" tooltip="https://www.oliveiratrust.com.br/investidor/ativo?id=59671 - Click once to follow. Click and hold to select this cell." xr:uid="{AB02E681-9666-417D-8DE6-F44E3E20E36B}"/>
    <hyperlink ref="U52" r:id="rId41" tooltip="https://www.vortx.com.br/investidor/operacao?operacaoDataId=94246 - Click once to follow. Click and hold to select this cell." xr:uid="{60BD2287-C175-4189-BAE7-D78968E86F43}"/>
    <hyperlink ref="U53" r:id="rId42" tooltip="https://www.oliveiratrust.com.br/investidor/ativo?id=33521 - Click once to follow. Click and hold to select this cell." xr:uid="{125069CF-4B49-4EA8-99B3-E2EAC427CDE5}"/>
    <hyperlink ref="U54" r:id="rId43" tooltip="https://www.vortx.com.br/investidor/operacao?operacaoDataId=86560 - Click once to follow. Click and hold to select this cell." xr:uid="{B8718E26-701D-41C3-A922-61DD1425F17F}"/>
    <hyperlink ref="U55" r:id="rId44" tooltip="https://www.oliveiratrust.com.br/investidor/ativo?id=47951 - Click once to follow. Click and hold to select this cell." xr:uid="{F2CC9A6F-09B9-4FFD-9511-DE63B22708C1}"/>
    <hyperlink ref="U56" r:id="rId45" tooltip="https://www.oliveiratrust.com.br/investidor/ativo?id=55901 - Click once to follow. Click and hold to select this cell." xr:uid="{D61AFC03-3A41-42BF-9CA3-23CF2FF89FE9}"/>
    <hyperlink ref="U57" r:id="rId46" tooltip="https://www.vortx.com.br/investidor/operacao?operacaoDataId=93962 - Click once to follow. Click and hold to select this cell." xr:uid="{1B5C9B47-7440-4832-BA81-B0AD25CC2AC5}"/>
    <hyperlink ref="U58" r:id="rId47" tooltip="https://www.oliveiratrust.com.br/investidor/ativo?id=44811 - Click once to follow. Click and hold to select this cell." xr:uid="{2980A1E0-C2CF-4462-8856-3E256190B0CD}"/>
    <hyperlink ref="U59" r:id="rId48" tooltip="https://www.oliveiratrust.com.br/investidor/ativo?id=59791 - Click once to follow. Click and hold to select this cell." xr:uid="{DEEC2212-D315-4390-8D82-695DF91112E5}"/>
    <hyperlink ref="U60" r:id="rId49" tooltip="https://www.oliveiratrust.com.br/investidor/ativo?id=59801 - Click once to follow. Click and hold to select this cell." xr:uid="{2FD4A8F3-122C-4F3C-B82C-EA89E87C72AD}"/>
    <hyperlink ref="U61" r:id="rId50" tooltip="https://www.oliveiratrust.com.br/investidor/ativo?id=47981 - Click once to follow. Click and hold to select this cell." xr:uid="{92CDE612-5B1E-449C-A4D7-A283CA68640E}"/>
    <hyperlink ref="U62" r:id="rId51" tooltip="https://www.oliveiratrust.com.br/investidor/ativo?id=33511 - Click once to follow. Click and hold to select this cell." xr:uid="{099FDC0A-4160-4169-BD7E-0834CCAB16EC}"/>
    <hyperlink ref="U63" r:id="rId52" tooltip="https://www.oliveiratrust.com.br/investidor/ativo?id=59681 - Click once to follow. Click and hold to select this cell." xr:uid="{13D3318C-65E6-4E99-9CBA-4721B4AB1DA5}"/>
    <hyperlink ref="U64" r:id="rId53" tooltip="https://www.oliveiratrust.com.br/investidor/ativo?id=33531 - Click once to follow. Click and hold to select this cell." xr:uid="{D2D2E93F-56C2-41D6-B46D-646B441C233B}"/>
    <hyperlink ref="U65" r:id="rId54" tooltip="https://www.oliveiratrust.com.br/investidor/ativo?id=53771 - Click once to follow. Click and hold to select this cell." xr:uid="{B64E4130-4743-4321-9C15-E9B27B043DE5}"/>
    <hyperlink ref="U66" r:id="rId55" tooltip="https://www.oliveiratrust.com.br/investidor/ativo?id=62061 - Click once to follow. Click and hold to select this cell." xr:uid="{96D7A295-2BBB-4EDD-9244-935842DFF6FC}"/>
    <hyperlink ref="U67" r:id="rId56" tooltip="https://www.oliveiratrust.com.br/investidor/ativo?id=33631 - Click once to follow. Click and hold to select this cell." xr:uid="{6B37D6F7-3AAC-4ADA-956D-D40F8061099E}"/>
    <hyperlink ref="U68" r:id="rId57" tooltip="https://www.oliveiratrust.com.br/investidor/ativo?id=62071 - Click once to follow. Click and hold to select this cell." xr:uid="{9C284AF4-D00D-4422-B060-16267479DD41}"/>
    <hyperlink ref="U69" r:id="rId58" tooltip="https://www.oliveiratrust.com.br/investidor/ativo?id=33621 - Click once to follow. Click and hold to select this cell." xr:uid="{25EFCC4D-0CC7-4E4B-87D0-15C9D0881375}"/>
    <hyperlink ref="U70" r:id="rId59" tooltip="https://www.oliveiratrust.com.br/investidor/ativo?id=33601 - Click once to follow. Click and hold to select this cell." xr:uid="{277AA983-137E-4108-8184-FD1D3F7EA221}"/>
    <hyperlink ref="U71" r:id="rId60" tooltip="https://www.oliveiratrust.com.br/investidor/ativo?id=33611 - Click once to follow. Click and hold to select this cell." xr:uid="{AD945F04-C0DD-44B7-9A90-EC5E14AA8874}"/>
    <hyperlink ref="U72" r:id="rId61" tooltip="https://www.oliveiratrust.com.br/investidor/ativo?id=44901 - Click once to follow. Click and hold to select this cell." xr:uid="{015CC6FA-0546-42DF-8080-F3F468B50409}"/>
    <hyperlink ref="U73" r:id="rId62" tooltip="https://fnet.bmfbovespa.com.br/fnet/publico/abrirGerenciadorDocumentosCVM?cnpjFundo=53.137.434/0001-02 - Click once to follow. Click and hold to select this cell." xr:uid="{085346DC-C512-4F99-AB19-548107A5ECA7}"/>
  </hyperlinks>
  <pageMargins left="0.7" right="0.7" top="0.75" bottom="0.75" header="0.3" footer="0.3"/>
  <pageSetup paperSize="9" orientation="portrait" r:id="rId63"/>
  <headerFooter>
    <oddFooter>&amp;L&amp;1#&amp;"Calibri"&amp;9&amp;K000000Corporativo | Interno</oddFooter>
  </headerFooter>
  <drawing r:id="rId6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ED265-CD0E-46A0-A41A-7043D9C279AF}">
  <sheetPr>
    <tabColor theme="4" tint="-0.499984740745262"/>
  </sheetPr>
  <dimension ref="C9:N286"/>
  <sheetViews>
    <sheetView showGridLines="0" zoomScaleNormal="100" workbookViewId="0">
      <selection activeCell="C11" sqref="C11:E12"/>
    </sheetView>
  </sheetViews>
  <sheetFormatPr defaultColWidth="8.7109375" defaultRowHeight="15" x14ac:dyDescent="0.25"/>
  <cols>
    <col min="2" max="2" width="2.28515625" customWidth="1"/>
    <col min="3" max="5" width="11.5703125" customWidth="1"/>
    <col min="6" max="6" width="13.140625" customWidth="1"/>
    <col min="7" max="7" width="11.5703125" customWidth="1"/>
    <col min="8" max="8" width="18.5703125" customWidth="1"/>
    <col min="9" max="9" width="13.140625" customWidth="1"/>
    <col min="10" max="10" width="11.5703125" customWidth="1"/>
    <col min="11" max="11" width="18.5703125" customWidth="1"/>
    <col min="12" max="12" width="13.140625" customWidth="1"/>
    <col min="13" max="13" width="11.5703125" customWidth="1"/>
    <col min="14" max="14" width="18.5703125" customWidth="1"/>
  </cols>
  <sheetData>
    <row r="9" spans="3:14" x14ac:dyDescent="0.25">
      <c r="C9" s="17" t="s">
        <v>119</v>
      </c>
    </row>
    <row r="10" spans="3:14" ht="9.9499999999999993" customHeight="1" thickBot="1" x14ac:dyDescent="0.3"/>
    <row r="11" spans="3:14" x14ac:dyDescent="0.25">
      <c r="C11" s="119" t="s">
        <v>120</v>
      </c>
      <c r="D11" s="119"/>
      <c r="E11" s="120"/>
      <c r="F11" s="113" t="s">
        <v>121</v>
      </c>
      <c r="G11" s="114"/>
      <c r="H11" s="115"/>
      <c r="I11" s="113" t="s">
        <v>253</v>
      </c>
      <c r="J11" s="114"/>
      <c r="K11" s="115"/>
      <c r="L11" s="113" t="s">
        <v>254</v>
      </c>
      <c r="M11" s="114"/>
      <c r="N11" s="115"/>
    </row>
    <row r="12" spans="3:14" x14ac:dyDescent="0.25">
      <c r="C12" s="121"/>
      <c r="D12" s="121"/>
      <c r="E12" s="122"/>
      <c r="F12" s="116">
        <v>100</v>
      </c>
      <c r="G12" s="117"/>
      <c r="H12" s="118"/>
      <c r="I12" s="116">
        <v>100.91120136491401</v>
      </c>
      <c r="J12" s="117"/>
      <c r="K12" s="118"/>
      <c r="L12" s="116">
        <v>100.88</v>
      </c>
      <c r="M12" s="117"/>
      <c r="N12" s="118"/>
    </row>
    <row r="13" spans="3:14" x14ac:dyDescent="0.25">
      <c r="C13" s="60" t="s">
        <v>122</v>
      </c>
      <c r="D13" s="60" t="s">
        <v>123</v>
      </c>
      <c r="E13" s="60" t="s">
        <v>124</v>
      </c>
      <c r="F13" s="60" t="s">
        <v>125</v>
      </c>
      <c r="G13" s="60" t="s">
        <v>126</v>
      </c>
      <c r="H13" s="60" t="s">
        <v>127</v>
      </c>
      <c r="I13" s="60" t="s">
        <v>125</v>
      </c>
      <c r="J13" s="60" t="s">
        <v>126</v>
      </c>
      <c r="K13" s="60" t="s">
        <v>127</v>
      </c>
      <c r="L13" s="60" t="s">
        <v>125</v>
      </c>
      <c r="M13" s="60" t="s">
        <v>126</v>
      </c>
      <c r="N13" s="60" t="s">
        <v>127</v>
      </c>
    </row>
    <row r="14" spans="3:14" s="99" customFormat="1" x14ac:dyDescent="0.25">
      <c r="C14" s="39">
        <v>45778</v>
      </c>
      <c r="D14" s="38">
        <v>1.35</v>
      </c>
      <c r="E14" s="98">
        <v>1.1370255134214524E-2</v>
      </c>
      <c r="F14" s="7">
        <f>$D14/$F$12</f>
        <v>1.3500000000000002E-2</v>
      </c>
      <c r="G14" s="8">
        <f>F14/$E14</f>
        <v>1.1873084500432016</v>
      </c>
      <c r="H14" s="9">
        <f>G14/(1-15%)</f>
        <v>1.3968334706390608</v>
      </c>
      <c r="I14" s="7">
        <f>$D14/$I$12</f>
        <v>1.3378098583111151E-2</v>
      </c>
      <c r="J14" s="8">
        <f>I14/$E14</f>
        <v>1.1765873698695444</v>
      </c>
      <c r="K14" s="9">
        <f>J14/(1-15%)</f>
        <v>1.3842204351406404</v>
      </c>
      <c r="L14" s="7">
        <f>$D14/$L$12</f>
        <v>1.3382236320380651E-2</v>
      </c>
      <c r="M14" s="8">
        <f>L14/$E14</f>
        <v>1.1769512787898508</v>
      </c>
      <c r="N14" s="9">
        <f>M14/(1-15%)</f>
        <v>1.3846485632821774</v>
      </c>
    </row>
    <row r="15" spans="3:14" x14ac:dyDescent="0.25">
      <c r="C15" s="40">
        <v>45748</v>
      </c>
      <c r="D15" s="101">
        <v>1.3</v>
      </c>
      <c r="E15" s="37">
        <v>1.0558782168434533E-2</v>
      </c>
      <c r="F15" s="10">
        <f>$D15/$F$12</f>
        <v>1.3000000000000001E-2</v>
      </c>
      <c r="G15" s="11">
        <f>F15/$E15</f>
        <v>1.2312025944491483</v>
      </c>
      <c r="H15" s="12">
        <f>G15/(1-15%)</f>
        <v>1.4484736405284098</v>
      </c>
      <c r="I15" s="10">
        <f t="shared" ref="I15:I20" si="0">$D15/$I$12</f>
        <v>1.288261345040333E-2</v>
      </c>
      <c r="J15" s="11">
        <f>I15/$E15</f>
        <v>1.2200851618016979</v>
      </c>
      <c r="K15" s="12">
        <f>J15/(1-15%)</f>
        <v>1.4353943080019975</v>
      </c>
      <c r="L15" s="10">
        <f t="shared" ref="L15:L20" si="1">$D15/$L$12</f>
        <v>1.2886597938144331E-2</v>
      </c>
      <c r="M15" s="11">
        <f t="shared" ref="M15:M20" si="2">L15/$E15</f>
        <v>1.2204625242358726</v>
      </c>
      <c r="N15" s="12">
        <f t="shared" ref="N15:N20" si="3">M15/(1-15%)</f>
        <v>1.4358382638069089</v>
      </c>
    </row>
    <row r="16" spans="3:14" x14ac:dyDescent="0.25">
      <c r="C16" s="40">
        <v>45717</v>
      </c>
      <c r="D16" s="101">
        <v>1.18</v>
      </c>
      <c r="E16" s="37">
        <v>9.6050917429366667E-3</v>
      </c>
      <c r="F16" s="10">
        <f>$D16/$F$12</f>
        <v>1.18E-2</v>
      </c>
      <c r="G16" s="11">
        <f>F16/$E16</f>
        <v>1.2285150746922757</v>
      </c>
      <c r="H16" s="12">
        <f>G16/(1-15%)</f>
        <v>1.445311852579148</v>
      </c>
      <c r="I16" s="10">
        <f t="shared" si="0"/>
        <v>1.169344913190456E-2</v>
      </c>
      <c r="J16" s="11">
        <f>I16/$E16</f>
        <v>1.2174219096349201</v>
      </c>
      <c r="K16" s="12">
        <f>J16/(1-15%)</f>
        <v>1.4322610701587297</v>
      </c>
      <c r="L16" s="10">
        <f t="shared" si="1"/>
        <v>1.1697065820777161E-2</v>
      </c>
      <c r="M16" s="11">
        <f t="shared" si="2"/>
        <v>1.2177984483468236</v>
      </c>
      <c r="N16" s="12">
        <f t="shared" si="3"/>
        <v>1.432704056878616</v>
      </c>
    </row>
    <row r="17" spans="3:14" x14ac:dyDescent="0.25">
      <c r="C17" s="40">
        <v>45689</v>
      </c>
      <c r="D17" s="101">
        <v>1.22</v>
      </c>
      <c r="E17" s="37">
        <v>9.853321565688411E-3</v>
      </c>
      <c r="F17" s="10">
        <f t="shared" ref="F17:F22" si="4">$D17/$F$12</f>
        <v>1.2199999999999999E-2</v>
      </c>
      <c r="G17" s="11">
        <f t="shared" ref="G17:G22" si="5">F17/$E17</f>
        <v>1.2381611539486619</v>
      </c>
      <c r="H17" s="12">
        <f t="shared" ref="H17:H22" si="6">G17/(1-15%)</f>
        <v>1.4566601811160729</v>
      </c>
      <c r="I17" s="10">
        <f t="shared" si="0"/>
        <v>1.2089837238070817E-2</v>
      </c>
      <c r="J17" s="11">
        <f t="shared" ref="J17:J22" si="7">I17/$E17</f>
        <v>1.2269808873558417</v>
      </c>
      <c r="K17" s="12">
        <f t="shared" ref="K17:K22" si="8">J17/(1-15%)</f>
        <v>1.4435069263009903</v>
      </c>
      <c r="L17" s="10">
        <f t="shared" si="1"/>
        <v>1.2093576526566218E-2</v>
      </c>
      <c r="M17" s="11">
        <f t="shared" si="2"/>
        <v>1.227360382581941</v>
      </c>
      <c r="N17" s="12">
        <f t="shared" si="3"/>
        <v>1.4439533912728719</v>
      </c>
    </row>
    <row r="18" spans="3:14" x14ac:dyDescent="0.25">
      <c r="C18" s="40">
        <v>45658</v>
      </c>
      <c r="D18" s="101">
        <v>1.25</v>
      </c>
      <c r="E18" s="37">
        <v>1.0096473176575138E-2</v>
      </c>
      <c r="F18" s="10">
        <f t="shared" si="4"/>
        <v>1.2500000000000001E-2</v>
      </c>
      <c r="G18" s="11">
        <f t="shared" si="5"/>
        <v>1.2380560797211142</v>
      </c>
      <c r="H18" s="12">
        <f t="shared" si="6"/>
        <v>1.4565365643777815</v>
      </c>
      <c r="I18" s="10">
        <f t="shared" si="0"/>
        <v>1.238712831769551E-2</v>
      </c>
      <c r="J18" s="11">
        <f t="shared" si="7"/>
        <v>1.2268767619206802</v>
      </c>
      <c r="K18" s="12">
        <f t="shared" si="8"/>
        <v>1.4433844257890356</v>
      </c>
      <c r="L18" s="10">
        <f t="shared" si="1"/>
        <v>1.2390959555908011E-2</v>
      </c>
      <c r="M18" s="11">
        <f t="shared" si="2"/>
        <v>1.2272562249416279</v>
      </c>
      <c r="N18" s="12">
        <f t="shared" si="3"/>
        <v>1.4438308528725035</v>
      </c>
    </row>
    <row r="19" spans="3:14" x14ac:dyDescent="0.25">
      <c r="C19" s="40">
        <v>45627</v>
      </c>
      <c r="D19" s="101">
        <v>1.1000000000000001</v>
      </c>
      <c r="E19" s="37">
        <v>9.2784910502750062E-3</v>
      </c>
      <c r="F19" s="10">
        <f t="shared" si="4"/>
        <v>1.1000000000000001E-2</v>
      </c>
      <c r="G19" s="11">
        <f t="shared" si="5"/>
        <v>1.1855375987751771</v>
      </c>
      <c r="H19" s="12">
        <f t="shared" si="6"/>
        <v>1.3947501162060907</v>
      </c>
      <c r="I19" s="10">
        <f t="shared" si="0"/>
        <v>1.0900672919572049E-2</v>
      </c>
      <c r="J19" s="11">
        <f t="shared" si="7"/>
        <v>1.1748325089184586</v>
      </c>
      <c r="K19" s="12">
        <f t="shared" si="8"/>
        <v>1.3821558928452455</v>
      </c>
      <c r="L19" s="10">
        <f t="shared" si="1"/>
        <v>1.090404440919905E-2</v>
      </c>
      <c r="M19" s="11">
        <f t="shared" si="2"/>
        <v>1.1751958750745213</v>
      </c>
      <c r="N19" s="12">
        <f t="shared" si="3"/>
        <v>1.3825833824406133</v>
      </c>
    </row>
    <row r="20" spans="3:14" x14ac:dyDescent="0.25">
      <c r="C20" s="40">
        <v>45597</v>
      </c>
      <c r="D20" s="101">
        <v>1</v>
      </c>
      <c r="E20" s="37">
        <v>7.9119119006352268E-3</v>
      </c>
      <c r="F20" s="10">
        <f t="shared" si="4"/>
        <v>0.01</v>
      </c>
      <c r="G20" s="11">
        <f t="shared" si="5"/>
        <v>1.263917005850018</v>
      </c>
      <c r="H20" s="12">
        <f t="shared" si="6"/>
        <v>1.4869611833529623</v>
      </c>
      <c r="I20" s="10">
        <f t="shared" si="0"/>
        <v>9.9097026541564073E-3</v>
      </c>
      <c r="J20" s="11">
        <f t="shared" si="7"/>
        <v>1.2525041707505342</v>
      </c>
      <c r="K20" s="12">
        <f t="shared" si="8"/>
        <v>1.4735343185300402</v>
      </c>
      <c r="L20" s="10">
        <f t="shared" si="1"/>
        <v>9.9127676447264088E-3</v>
      </c>
      <c r="M20" s="11">
        <f t="shared" si="2"/>
        <v>1.2528915601209536</v>
      </c>
      <c r="N20" s="12">
        <f t="shared" si="3"/>
        <v>1.4739900707305338</v>
      </c>
    </row>
    <row r="21" spans="3:14" x14ac:dyDescent="0.25">
      <c r="C21" s="40">
        <v>45566</v>
      </c>
      <c r="D21" s="101">
        <v>1.1000000000000001</v>
      </c>
      <c r="E21" s="37">
        <v>9.2794693386608618E-3</v>
      </c>
      <c r="F21" s="10">
        <f t="shared" si="4"/>
        <v>1.1000000000000001E-2</v>
      </c>
      <c r="G21" s="11">
        <f t="shared" si="5"/>
        <v>1.1854126134315599</v>
      </c>
      <c r="H21" s="12">
        <f t="shared" si="6"/>
        <v>1.3946030746253646</v>
      </c>
      <c r="I21" s="10">
        <f t="shared" ref="I21:I25" si="9">$D21/$I$12</f>
        <v>1.0900672919572049E-2</v>
      </c>
      <c r="J21" s="11">
        <f t="shared" si="7"/>
        <v>1.1747086521593213</v>
      </c>
      <c r="K21" s="12">
        <f t="shared" si="8"/>
        <v>1.3820101790109662</v>
      </c>
      <c r="L21" s="10">
        <f t="shared" ref="L21:L25" si="10">$D21/$L$12</f>
        <v>1.090404440919905E-2</v>
      </c>
      <c r="M21" s="11">
        <f t="shared" ref="M21:M25" si="11">L21/$E21</f>
        <v>1.175071980007494</v>
      </c>
      <c r="N21" s="12">
        <f t="shared" ref="N21:N25" si="12">M21/(1-15%)</f>
        <v>1.3824376235382283</v>
      </c>
    </row>
    <row r="22" spans="3:14" x14ac:dyDescent="0.25">
      <c r="C22" s="40">
        <v>45536</v>
      </c>
      <c r="D22" s="101">
        <v>1</v>
      </c>
      <c r="E22" s="37">
        <v>8.3424328794066138E-3</v>
      </c>
      <c r="F22" s="10">
        <f t="shared" si="4"/>
        <v>0.01</v>
      </c>
      <c r="G22" s="11">
        <f t="shared" si="5"/>
        <v>1.1986910946188263</v>
      </c>
      <c r="H22" s="12">
        <f t="shared" si="6"/>
        <v>1.4102248171986191</v>
      </c>
      <c r="I22" s="10">
        <f t="shared" si="9"/>
        <v>9.9097026541564073E-3</v>
      </c>
      <c r="J22" s="11">
        <f t="shared" si="7"/>
        <v>1.1878672321857831</v>
      </c>
      <c r="K22" s="12">
        <f t="shared" si="8"/>
        <v>1.397490861395039</v>
      </c>
      <c r="L22" s="10">
        <f t="shared" si="10"/>
        <v>9.9127676447264088E-3</v>
      </c>
      <c r="M22" s="11">
        <f t="shared" si="11"/>
        <v>1.1882346298759183</v>
      </c>
      <c r="N22" s="12">
        <f t="shared" si="12"/>
        <v>1.3979230939716687</v>
      </c>
    </row>
    <row r="23" spans="3:14" x14ac:dyDescent="0.25">
      <c r="C23" s="40">
        <v>45505</v>
      </c>
      <c r="D23" s="101">
        <v>1.03</v>
      </c>
      <c r="E23" s="37">
        <v>8.6750263261006211E-3</v>
      </c>
      <c r="F23" s="10">
        <f t="shared" ref="F23:F28" si="13">$D23/$F$12</f>
        <v>1.03E-2</v>
      </c>
      <c r="G23" s="11">
        <f t="shared" ref="G23:G28" si="14">F23/$E23</f>
        <v>1.187316281566813</v>
      </c>
      <c r="H23" s="12">
        <f t="shared" ref="H23:H28" si="15">G23/(1-15%)</f>
        <v>1.3968426841962507</v>
      </c>
      <c r="I23" s="10">
        <f t="shared" si="9"/>
        <v>1.0206993733781099E-2</v>
      </c>
      <c r="J23" s="11">
        <f t="shared" ref="J23:J28" si="16">I23/$E23</f>
        <v>1.1765951306765763</v>
      </c>
      <c r="K23" s="12">
        <f t="shared" ref="K23:K28" si="17">J23/(1-15%)</f>
        <v>1.3842295655018544</v>
      </c>
      <c r="L23" s="10">
        <f t="shared" si="10"/>
        <v>1.02101506740682E-2</v>
      </c>
      <c r="M23" s="11">
        <f t="shared" si="11"/>
        <v>1.1769590419972373</v>
      </c>
      <c r="N23" s="12">
        <f t="shared" si="12"/>
        <v>1.3846576964673381</v>
      </c>
    </row>
    <row r="24" spans="3:14" x14ac:dyDescent="0.25">
      <c r="C24" s="40">
        <v>45474</v>
      </c>
      <c r="D24" s="101">
        <v>1.07</v>
      </c>
      <c r="E24" s="37">
        <v>9.0711288991536243E-3</v>
      </c>
      <c r="F24" s="10">
        <f t="shared" si="13"/>
        <v>1.0700000000000001E-2</v>
      </c>
      <c r="G24" s="11">
        <f t="shared" si="14"/>
        <v>1.179566525727394</v>
      </c>
      <c r="H24" s="12">
        <f t="shared" si="15"/>
        <v>1.3877253243851695</v>
      </c>
      <c r="I24" s="10">
        <f t="shared" si="9"/>
        <v>1.0603381839947357E-2</v>
      </c>
      <c r="J24" s="11">
        <f t="shared" si="16"/>
        <v>1.1689153530754808</v>
      </c>
      <c r="K24" s="12">
        <f t="shared" si="17"/>
        <v>1.3751945330299775</v>
      </c>
      <c r="L24" s="10">
        <f t="shared" si="10"/>
        <v>1.0606661379857257E-2</v>
      </c>
      <c r="M24" s="11">
        <f t="shared" si="11"/>
        <v>1.169276889103285</v>
      </c>
      <c r="N24" s="12">
        <f t="shared" si="12"/>
        <v>1.3756198695332764</v>
      </c>
    </row>
    <row r="25" spans="3:14" x14ac:dyDescent="0.25">
      <c r="C25" s="40">
        <v>45444</v>
      </c>
      <c r="D25" s="101">
        <v>0.82</v>
      </c>
      <c r="E25" s="37">
        <v>7.8832875793835022E-3</v>
      </c>
      <c r="F25" s="10">
        <f t="shared" si="13"/>
        <v>8.199999999999999E-3</v>
      </c>
      <c r="G25" s="11">
        <f t="shared" si="14"/>
        <v>1.0401751702481041</v>
      </c>
      <c r="H25" s="12">
        <f t="shared" si="15"/>
        <v>1.2237354944095342</v>
      </c>
      <c r="I25" s="10">
        <f t="shared" si="9"/>
        <v>8.1259561764082527E-3</v>
      </c>
      <c r="J25" s="11">
        <f t="shared" si="16"/>
        <v>1.0307826645395231</v>
      </c>
      <c r="K25" s="12">
        <f t="shared" si="17"/>
        <v>1.2126854876935567</v>
      </c>
      <c r="L25" s="10">
        <f t="shared" si="10"/>
        <v>8.1284694686756549E-3</v>
      </c>
      <c r="M25" s="11">
        <f t="shared" si="11"/>
        <v>1.0311014772483191</v>
      </c>
      <c r="N25" s="12">
        <f t="shared" si="12"/>
        <v>1.2130605614686107</v>
      </c>
    </row>
    <row r="26" spans="3:14" x14ac:dyDescent="0.25">
      <c r="C26" s="40">
        <v>45413</v>
      </c>
      <c r="D26" s="101">
        <v>1.08</v>
      </c>
      <c r="E26" s="37">
        <v>8.3333821157591803E-3</v>
      </c>
      <c r="F26" s="10">
        <f t="shared" si="13"/>
        <v>1.0800000000000001E-2</v>
      </c>
      <c r="G26" s="11">
        <f t="shared" si="14"/>
        <v>1.2959924134015435</v>
      </c>
      <c r="H26" s="12">
        <f t="shared" si="15"/>
        <v>1.5246969569429925</v>
      </c>
      <c r="I26" s="10">
        <f t="shared" ref="I26:I33" si="18">$D26/$I$12</f>
        <v>1.070247886648892E-2</v>
      </c>
      <c r="J26" s="11">
        <f t="shared" si="16"/>
        <v>1.2842899458851842</v>
      </c>
      <c r="K26" s="12">
        <f t="shared" si="17"/>
        <v>1.5109293481002168</v>
      </c>
      <c r="L26" s="10"/>
      <c r="M26" s="11"/>
      <c r="N26" s="12"/>
    </row>
    <row r="27" spans="3:14" x14ac:dyDescent="0.25">
      <c r="C27" s="40">
        <v>45383</v>
      </c>
      <c r="D27" s="101">
        <v>1.1499999999999999</v>
      </c>
      <c r="E27" s="37">
        <v>8.8742293650134751E-3</v>
      </c>
      <c r="F27" s="10">
        <f t="shared" si="13"/>
        <v>1.15E-2</v>
      </c>
      <c r="G27" s="11">
        <f t="shared" si="14"/>
        <v>1.2958871725063348</v>
      </c>
      <c r="H27" s="12">
        <f t="shared" si="15"/>
        <v>1.5245731441250998</v>
      </c>
      <c r="I27" s="10">
        <f t="shared" si="18"/>
        <v>1.1396158052279868E-2</v>
      </c>
      <c r="J27" s="11">
        <f t="shared" si="16"/>
        <v>1.2841856552873268</v>
      </c>
      <c r="K27" s="12">
        <f t="shared" si="17"/>
        <v>1.5108066532792079</v>
      </c>
      <c r="L27" s="10"/>
      <c r="M27" s="11"/>
      <c r="N27" s="12"/>
    </row>
    <row r="28" spans="3:14" x14ac:dyDescent="0.25">
      <c r="C28" s="40">
        <v>45352</v>
      </c>
      <c r="D28" s="101">
        <v>1.1399999999999999</v>
      </c>
      <c r="E28" s="37">
        <v>8.3348054593543885E-3</v>
      </c>
      <c r="F28" s="10">
        <f t="shared" si="13"/>
        <v>1.1399999999999999E-2</v>
      </c>
      <c r="G28" s="11">
        <f t="shared" si="14"/>
        <v>1.3677583784760634</v>
      </c>
      <c r="H28" s="12">
        <f t="shared" si="15"/>
        <v>1.6091275040894863</v>
      </c>
      <c r="I28" s="10">
        <f t="shared" si="18"/>
        <v>1.1297061025738303E-2</v>
      </c>
      <c r="J28" s="11">
        <f t="shared" si="16"/>
        <v>1.3554078833428909</v>
      </c>
      <c r="K28" s="12">
        <f t="shared" si="17"/>
        <v>1.5945975098151657</v>
      </c>
      <c r="L28" s="10"/>
      <c r="M28" s="11"/>
      <c r="N28" s="12"/>
    </row>
    <row r="29" spans="3:14" x14ac:dyDescent="0.25">
      <c r="C29" s="40">
        <v>45323</v>
      </c>
      <c r="D29" s="101">
        <v>1.06</v>
      </c>
      <c r="E29" s="37">
        <v>8.0200330802819852E-3</v>
      </c>
      <c r="F29" s="10">
        <f t="shared" ref="F29:F34" si="19">$D29/$F$12</f>
        <v>1.06E-2</v>
      </c>
      <c r="G29" s="11">
        <f t="shared" ref="G29:G34" si="20">F29/$E29</f>
        <v>1.3216903089915064</v>
      </c>
      <c r="H29" s="12">
        <f t="shared" ref="H29:H34" si="21">G29/(1-15%)</f>
        <v>1.5549297752841251</v>
      </c>
      <c r="I29" s="10">
        <f t="shared" si="18"/>
        <v>1.0504284813405792E-2</v>
      </c>
      <c r="J29" s="11">
        <f t="shared" ref="J29:J33" si="22">I29/$E29</f>
        <v>1.3097557962985933</v>
      </c>
      <c r="K29" s="12">
        <f t="shared" ref="K29:K33" si="23">J29/(1-15%)</f>
        <v>1.5408891721159921</v>
      </c>
      <c r="L29" s="10"/>
      <c r="M29" s="11"/>
      <c r="N29" s="12"/>
    </row>
    <row r="30" spans="3:14" x14ac:dyDescent="0.25">
      <c r="C30" s="40">
        <v>45292</v>
      </c>
      <c r="D30" s="101">
        <v>1.1599999999999999</v>
      </c>
      <c r="E30" s="37">
        <v>9.6669555417832065E-3</v>
      </c>
      <c r="F30" s="10">
        <f t="shared" si="19"/>
        <v>1.1599999999999999E-2</v>
      </c>
      <c r="G30" s="11">
        <f>F30/$E30</f>
        <v>1.1999641407123112</v>
      </c>
      <c r="H30" s="12">
        <f t="shared" si="21"/>
        <v>1.4117225184850719</v>
      </c>
      <c r="I30" s="10">
        <f t="shared" si="18"/>
        <v>1.1495255078821431E-2</v>
      </c>
      <c r="J30" s="11">
        <f>I30/$E30</f>
        <v>1.1891287830109301</v>
      </c>
      <c r="K30" s="12">
        <f t="shared" si="23"/>
        <v>1.3989750388363884</v>
      </c>
      <c r="L30" s="10"/>
      <c r="M30" s="11"/>
      <c r="N30" s="12"/>
    </row>
    <row r="31" spans="3:14" x14ac:dyDescent="0.25">
      <c r="C31" s="40">
        <v>45261</v>
      </c>
      <c r="D31" s="101">
        <v>1.1399999999999999</v>
      </c>
      <c r="E31" s="37">
        <v>8.9631795677767023E-3</v>
      </c>
      <c r="F31" s="10">
        <f t="shared" si="19"/>
        <v>1.1399999999999999E-2</v>
      </c>
      <c r="G31" s="11">
        <f t="shared" si="20"/>
        <v>1.2718700896034536</v>
      </c>
      <c r="H31" s="12">
        <f t="shared" si="21"/>
        <v>1.4963177524746514</v>
      </c>
      <c r="I31" s="10">
        <f t="shared" si="18"/>
        <v>1.1297061025738303E-2</v>
      </c>
      <c r="J31" s="11">
        <f t="shared" si="22"/>
        <v>1.260385440268549</v>
      </c>
      <c r="K31" s="12">
        <f t="shared" si="23"/>
        <v>1.48280640031594</v>
      </c>
      <c r="L31" s="10"/>
      <c r="M31" s="11"/>
      <c r="N31" s="12"/>
    </row>
    <row r="32" spans="3:14" x14ac:dyDescent="0.25">
      <c r="C32" s="40">
        <v>45231</v>
      </c>
      <c r="D32" s="101">
        <v>1.06</v>
      </c>
      <c r="E32" s="37">
        <v>9.1777251698492712E-3</v>
      </c>
      <c r="F32" s="10">
        <f t="shared" si="19"/>
        <v>1.06E-2</v>
      </c>
      <c r="G32" s="11">
        <f t="shared" si="20"/>
        <v>1.154970300791224</v>
      </c>
      <c r="H32" s="12">
        <f t="shared" si="21"/>
        <v>1.358788589166146</v>
      </c>
      <c r="I32" s="10">
        <f t="shared" si="18"/>
        <v>1.0504284813405792E-2</v>
      </c>
      <c r="J32" s="11">
        <f t="shared" si="22"/>
        <v>1.1445412255222616</v>
      </c>
      <c r="K32" s="12">
        <f t="shared" si="23"/>
        <v>1.3465190888497196</v>
      </c>
      <c r="L32" s="10"/>
      <c r="M32" s="11"/>
      <c r="N32" s="12"/>
    </row>
    <row r="33" spans="3:14" x14ac:dyDescent="0.25">
      <c r="C33" s="40">
        <v>45200</v>
      </c>
      <c r="D33" s="101">
        <v>0.97</v>
      </c>
      <c r="E33" s="37">
        <v>9.9757196542356041E-3</v>
      </c>
      <c r="F33" s="10">
        <f t="shared" si="19"/>
        <v>9.7000000000000003E-3</v>
      </c>
      <c r="G33" s="11">
        <f t="shared" si="20"/>
        <v>0.97236092594898293</v>
      </c>
      <c r="H33" s="12">
        <f t="shared" si="21"/>
        <v>1.1439540305282152</v>
      </c>
      <c r="I33" s="10">
        <f t="shared" si="18"/>
        <v>9.6124115745317151E-3</v>
      </c>
      <c r="J33" s="11">
        <f t="shared" si="22"/>
        <v>0.9635807648674618</v>
      </c>
      <c r="K33" s="12">
        <f t="shared" si="23"/>
        <v>1.1336244292558375</v>
      </c>
      <c r="L33" s="10"/>
      <c r="M33" s="11"/>
      <c r="N33" s="12"/>
    </row>
    <row r="34" spans="3:14" x14ac:dyDescent="0.25">
      <c r="C34" s="40">
        <v>45170</v>
      </c>
      <c r="D34" s="101">
        <v>0.77</v>
      </c>
      <c r="E34" s="37">
        <v>9.7468428306428656E-3</v>
      </c>
      <c r="F34" s="10">
        <f t="shared" si="19"/>
        <v>7.7000000000000002E-3</v>
      </c>
      <c r="G34" s="11">
        <f t="shared" si="20"/>
        <v>0.78999940122068602</v>
      </c>
      <c r="H34" s="12">
        <f t="shared" si="21"/>
        <v>0.92941106025963061</v>
      </c>
      <c r="I34" s="10"/>
      <c r="J34" s="11"/>
      <c r="K34" s="12"/>
      <c r="L34" s="10"/>
      <c r="M34" s="11"/>
      <c r="N34" s="12"/>
    </row>
    <row r="35" spans="3:14" x14ac:dyDescent="0.25">
      <c r="C35" s="40" t="s">
        <v>136</v>
      </c>
      <c r="D35" s="101">
        <v>0.9</v>
      </c>
      <c r="E35" s="37">
        <v>1.1392757195863634E-2</v>
      </c>
      <c r="F35" s="10">
        <f t="shared" ref="F35:F36" si="24">$D35/$F$12</f>
        <v>9.0000000000000011E-3</v>
      </c>
      <c r="G35" s="11">
        <f t="shared" ref="G35:G37" si="25">F35/$E35</f>
        <v>0.78997558231712595</v>
      </c>
      <c r="H35" s="12">
        <f t="shared" ref="H35:H37" si="26">G35/(1-15%)</f>
        <v>0.92938303802014821</v>
      </c>
      <c r="I35" s="10"/>
      <c r="J35" s="11"/>
      <c r="K35" s="12"/>
      <c r="L35" s="10"/>
      <c r="M35" s="11"/>
      <c r="N35" s="12"/>
    </row>
    <row r="36" spans="3:14" x14ac:dyDescent="0.25">
      <c r="C36" s="40">
        <v>45108</v>
      </c>
      <c r="D36" s="101">
        <v>1.02</v>
      </c>
      <c r="E36" s="37">
        <v>1.0719830392054597E-2</v>
      </c>
      <c r="F36" s="10">
        <f t="shared" si="24"/>
        <v>1.0200000000000001E-2</v>
      </c>
      <c r="G36" s="11">
        <f t="shared" si="25"/>
        <v>0.95150759172086452</v>
      </c>
      <c r="H36" s="12">
        <f t="shared" si="26"/>
        <v>1.1194206961421935</v>
      </c>
      <c r="I36" s="10"/>
      <c r="J36" s="11"/>
      <c r="K36" s="12"/>
      <c r="L36" s="10"/>
      <c r="M36" s="11"/>
      <c r="N36" s="12"/>
    </row>
    <row r="37" spans="3:14" x14ac:dyDescent="0.25">
      <c r="C37" s="40">
        <v>45078</v>
      </c>
      <c r="D37" s="101">
        <v>0.65</v>
      </c>
      <c r="E37" s="37">
        <v>1.0719830392052376E-2</v>
      </c>
      <c r="F37" s="10">
        <f>$D$37/$F$12</f>
        <v>6.5000000000000006E-3</v>
      </c>
      <c r="G37" s="11">
        <f t="shared" si="25"/>
        <v>0.60635287707714713</v>
      </c>
      <c r="H37" s="12">
        <f t="shared" si="26"/>
        <v>0.71335632597311427</v>
      </c>
      <c r="I37" s="10"/>
      <c r="J37" s="11"/>
      <c r="K37" s="12"/>
      <c r="L37" s="10"/>
      <c r="M37" s="11"/>
      <c r="N37" s="12"/>
    </row>
    <row r="38" spans="3:14" x14ac:dyDescent="0.25">
      <c r="C38" s="64"/>
      <c r="D38" s="65"/>
      <c r="E38" s="66"/>
      <c r="F38" s="66"/>
      <c r="G38" s="67"/>
      <c r="H38" s="67"/>
    </row>
    <row r="39" spans="3:14" x14ac:dyDescent="0.25">
      <c r="C39" s="64"/>
      <c r="D39" s="65"/>
      <c r="E39" s="66"/>
      <c r="F39" s="66"/>
      <c r="G39" s="67"/>
      <c r="H39" s="67"/>
    </row>
    <row r="40" spans="3:14" x14ac:dyDescent="0.25">
      <c r="C40" s="64"/>
      <c r="D40" s="65"/>
      <c r="E40" s="66"/>
      <c r="F40" s="66"/>
      <c r="G40" s="67"/>
      <c r="H40" s="67"/>
    </row>
    <row r="41" spans="3:14" x14ac:dyDescent="0.25">
      <c r="C41" s="64"/>
      <c r="D41" s="65"/>
      <c r="E41" s="66"/>
      <c r="F41" s="66"/>
      <c r="G41" s="67"/>
      <c r="H41" s="67"/>
    </row>
    <row r="42" spans="3:14" x14ac:dyDescent="0.25">
      <c r="C42" s="64"/>
      <c r="D42" s="65"/>
      <c r="E42" s="66"/>
      <c r="F42" s="66"/>
      <c r="G42" s="67"/>
      <c r="H42" s="67"/>
    </row>
    <row r="43" spans="3:14" x14ac:dyDescent="0.25">
      <c r="C43" s="64"/>
      <c r="D43" s="65"/>
      <c r="E43" s="66"/>
      <c r="F43" s="66"/>
      <c r="G43" s="67"/>
      <c r="H43" s="67"/>
    </row>
    <row r="44" spans="3:14" x14ac:dyDescent="0.25">
      <c r="C44" s="64"/>
      <c r="D44" s="65"/>
      <c r="E44" s="66"/>
      <c r="F44" s="66"/>
      <c r="G44" s="67"/>
      <c r="H44" s="67"/>
    </row>
    <row r="45" spans="3:14" x14ac:dyDescent="0.25">
      <c r="C45" s="64"/>
      <c r="D45" s="65"/>
      <c r="E45" s="66"/>
      <c r="F45" s="66"/>
      <c r="G45" s="67"/>
      <c r="H45" s="67"/>
    </row>
    <row r="46" spans="3:14" x14ac:dyDescent="0.25">
      <c r="C46" s="64"/>
      <c r="D46" s="65"/>
      <c r="E46" s="66"/>
      <c r="F46" s="66"/>
      <c r="G46" s="67"/>
      <c r="H46" s="67"/>
    </row>
    <row r="47" spans="3:14" x14ac:dyDescent="0.25">
      <c r="C47" s="64"/>
      <c r="D47" s="65"/>
      <c r="E47" s="66"/>
      <c r="F47" s="66"/>
      <c r="G47" s="67"/>
      <c r="H47" s="67"/>
    </row>
    <row r="48" spans="3:14" x14ac:dyDescent="0.25">
      <c r="C48" s="64"/>
      <c r="D48" s="65"/>
      <c r="E48" s="66"/>
      <c r="F48" s="66"/>
      <c r="G48" s="67"/>
      <c r="H48" s="67"/>
    </row>
    <row r="49" spans="3:8" x14ac:dyDescent="0.25">
      <c r="C49" s="64"/>
      <c r="D49" s="65"/>
      <c r="E49" s="66"/>
      <c r="F49" s="66"/>
      <c r="G49" s="67"/>
      <c r="H49" s="67"/>
    </row>
    <row r="50" spans="3:8" x14ac:dyDescent="0.25">
      <c r="C50" s="64"/>
      <c r="D50" s="65"/>
      <c r="E50" s="66"/>
      <c r="F50" s="66"/>
      <c r="G50" s="67"/>
      <c r="H50" s="67"/>
    </row>
    <row r="51" spans="3:8" x14ac:dyDescent="0.25">
      <c r="C51" s="64"/>
      <c r="D51" s="65"/>
      <c r="E51" s="66"/>
      <c r="F51" s="66"/>
      <c r="G51" s="67"/>
      <c r="H51" s="67"/>
    </row>
    <row r="52" spans="3:8" x14ac:dyDescent="0.25">
      <c r="C52" s="64"/>
      <c r="D52" s="65"/>
      <c r="E52" s="66"/>
      <c r="F52" s="66"/>
      <c r="G52" s="67"/>
      <c r="H52" s="67"/>
    </row>
    <row r="53" spans="3:8" x14ac:dyDescent="0.25">
      <c r="C53" s="64"/>
      <c r="D53" s="65"/>
      <c r="E53" s="66"/>
      <c r="F53" s="66"/>
      <c r="G53" s="67"/>
      <c r="H53" s="67"/>
    </row>
    <row r="54" spans="3:8" x14ac:dyDescent="0.25">
      <c r="C54" s="64"/>
      <c r="D54" s="65"/>
      <c r="E54" s="66"/>
      <c r="F54" s="66"/>
      <c r="G54" s="67"/>
      <c r="H54" s="67"/>
    </row>
    <row r="55" spans="3:8" x14ac:dyDescent="0.25">
      <c r="C55" s="64"/>
      <c r="D55" s="65"/>
      <c r="E55" s="66"/>
      <c r="F55" s="66"/>
      <c r="G55" s="67"/>
      <c r="H55" s="67"/>
    </row>
    <row r="56" spans="3:8" x14ac:dyDescent="0.25">
      <c r="C56" s="64"/>
      <c r="D56" s="65"/>
      <c r="E56" s="66"/>
      <c r="F56" s="66"/>
      <c r="G56" s="67"/>
      <c r="H56" s="67"/>
    </row>
    <row r="57" spans="3:8" x14ac:dyDescent="0.25">
      <c r="C57" s="64"/>
      <c r="D57" s="65"/>
      <c r="E57" s="66"/>
      <c r="F57" s="66"/>
      <c r="G57" s="67"/>
      <c r="H57" s="67"/>
    </row>
    <row r="58" spans="3:8" x14ac:dyDescent="0.25">
      <c r="C58" s="64"/>
      <c r="D58" s="65"/>
      <c r="E58" s="66"/>
      <c r="F58" s="66"/>
      <c r="G58" s="67"/>
      <c r="H58" s="67"/>
    </row>
    <row r="59" spans="3:8" x14ac:dyDescent="0.25">
      <c r="C59" s="64"/>
      <c r="D59" s="65"/>
      <c r="E59" s="66"/>
      <c r="F59" s="66"/>
      <c r="G59" s="67"/>
      <c r="H59" s="67"/>
    </row>
    <row r="60" spans="3:8" x14ac:dyDescent="0.25">
      <c r="C60" s="64"/>
      <c r="D60" s="65"/>
      <c r="E60" s="66"/>
      <c r="F60" s="66"/>
      <c r="G60" s="67"/>
      <c r="H60" s="67"/>
    </row>
    <row r="61" spans="3:8" x14ac:dyDescent="0.25">
      <c r="C61" s="64"/>
      <c r="D61" s="65"/>
      <c r="E61" s="66"/>
      <c r="F61" s="66"/>
      <c r="G61" s="67"/>
      <c r="H61" s="67"/>
    </row>
    <row r="62" spans="3:8" x14ac:dyDescent="0.25">
      <c r="C62" s="64"/>
      <c r="D62" s="65"/>
      <c r="E62" s="66"/>
      <c r="F62" s="66"/>
      <c r="G62" s="67"/>
      <c r="H62" s="67"/>
    </row>
    <row r="63" spans="3:8" x14ac:dyDescent="0.25">
      <c r="C63" s="64"/>
      <c r="D63" s="65"/>
      <c r="E63" s="66"/>
      <c r="F63" s="66"/>
      <c r="G63" s="67"/>
      <c r="H63" s="67"/>
    </row>
    <row r="64" spans="3:8" x14ac:dyDescent="0.25">
      <c r="C64" s="64"/>
      <c r="D64" s="65"/>
      <c r="E64" s="66"/>
      <c r="F64" s="66"/>
      <c r="G64" s="67"/>
      <c r="H64" s="67"/>
    </row>
    <row r="65" spans="3:8" x14ac:dyDescent="0.25">
      <c r="C65" s="64"/>
      <c r="D65" s="65"/>
      <c r="E65" s="66"/>
      <c r="F65" s="66"/>
      <c r="G65" s="67"/>
      <c r="H65" s="67"/>
    </row>
    <row r="66" spans="3:8" x14ac:dyDescent="0.25">
      <c r="C66" s="64"/>
      <c r="D66" s="65"/>
      <c r="E66" s="66"/>
      <c r="F66" s="66"/>
      <c r="G66" s="67"/>
      <c r="H66" s="67"/>
    </row>
    <row r="67" spans="3:8" x14ac:dyDescent="0.25">
      <c r="C67" s="64"/>
      <c r="D67" s="65"/>
      <c r="E67" s="66"/>
      <c r="F67" s="66"/>
      <c r="G67" s="67"/>
      <c r="H67" s="67"/>
    </row>
    <row r="68" spans="3:8" x14ac:dyDescent="0.25">
      <c r="C68" s="64"/>
      <c r="D68" s="65"/>
      <c r="E68" s="66"/>
      <c r="F68" s="66"/>
      <c r="G68" s="67"/>
      <c r="H68" s="67"/>
    </row>
    <row r="69" spans="3:8" x14ac:dyDescent="0.25">
      <c r="C69" s="64"/>
      <c r="D69" s="65"/>
      <c r="E69" s="66"/>
      <c r="F69" s="66"/>
      <c r="G69" s="67"/>
      <c r="H69" s="67"/>
    </row>
    <row r="70" spans="3:8" x14ac:dyDescent="0.25">
      <c r="C70" s="64"/>
      <c r="D70" s="65"/>
      <c r="E70" s="66"/>
      <c r="F70" s="66"/>
      <c r="G70" s="67"/>
      <c r="H70" s="67"/>
    </row>
    <row r="71" spans="3:8" x14ac:dyDescent="0.25">
      <c r="C71" s="64"/>
      <c r="D71" s="65"/>
      <c r="E71" s="66"/>
      <c r="F71" s="66"/>
      <c r="G71" s="67"/>
      <c r="H71" s="67"/>
    </row>
    <row r="72" spans="3:8" x14ac:dyDescent="0.25">
      <c r="C72" s="64"/>
      <c r="D72" s="65"/>
      <c r="E72" s="66"/>
      <c r="F72" s="66"/>
      <c r="G72" s="67"/>
      <c r="H72" s="67"/>
    </row>
    <row r="73" spans="3:8" x14ac:dyDescent="0.25">
      <c r="C73" s="64"/>
      <c r="D73" s="65"/>
      <c r="E73" s="66"/>
      <c r="F73" s="66"/>
      <c r="G73" s="67"/>
      <c r="H73" s="67"/>
    </row>
    <row r="74" spans="3:8" x14ac:dyDescent="0.25">
      <c r="C74" s="64"/>
      <c r="D74" s="65"/>
      <c r="E74" s="66"/>
      <c r="F74" s="66"/>
      <c r="G74" s="67"/>
      <c r="H74" s="67"/>
    </row>
    <row r="75" spans="3:8" x14ac:dyDescent="0.25">
      <c r="C75" s="64"/>
      <c r="D75" s="65"/>
      <c r="E75" s="66"/>
      <c r="F75" s="66"/>
      <c r="G75" s="67"/>
      <c r="H75" s="67"/>
    </row>
    <row r="76" spans="3:8" x14ac:dyDescent="0.25">
      <c r="C76" s="64"/>
      <c r="D76" s="65"/>
      <c r="E76" s="66"/>
      <c r="F76" s="66"/>
      <c r="G76" s="67"/>
      <c r="H76" s="67"/>
    </row>
    <row r="77" spans="3:8" x14ac:dyDescent="0.25">
      <c r="C77" s="64"/>
      <c r="D77" s="65"/>
      <c r="E77" s="66"/>
      <c r="F77" s="66"/>
      <c r="G77" s="67"/>
      <c r="H77" s="67"/>
    </row>
    <row r="78" spans="3:8" x14ac:dyDescent="0.25">
      <c r="C78" s="64"/>
      <c r="D78" s="65"/>
      <c r="E78" s="66"/>
      <c r="F78" s="66"/>
      <c r="G78" s="67"/>
      <c r="H78" s="67"/>
    </row>
    <row r="79" spans="3:8" x14ac:dyDescent="0.25">
      <c r="C79" s="64"/>
      <c r="D79" s="65"/>
      <c r="E79" s="66"/>
      <c r="F79" s="66"/>
      <c r="G79" s="67"/>
      <c r="H79" s="67"/>
    </row>
    <row r="80" spans="3:8" x14ac:dyDescent="0.25">
      <c r="C80" s="64"/>
      <c r="D80" s="65"/>
      <c r="E80" s="66"/>
      <c r="F80" s="66"/>
      <c r="G80" s="67"/>
      <c r="H80" s="67"/>
    </row>
    <row r="81" spans="3:8" x14ac:dyDescent="0.25">
      <c r="C81" s="64"/>
      <c r="D81" s="65"/>
      <c r="E81" s="66"/>
      <c r="F81" s="66"/>
      <c r="G81" s="67"/>
      <c r="H81" s="67"/>
    </row>
    <row r="82" spans="3:8" x14ac:dyDescent="0.25">
      <c r="C82" s="64"/>
      <c r="D82" s="65"/>
      <c r="E82" s="66"/>
      <c r="F82" s="66"/>
      <c r="G82" s="67"/>
      <c r="H82" s="67"/>
    </row>
    <row r="83" spans="3:8" x14ac:dyDescent="0.25">
      <c r="C83" s="64"/>
      <c r="D83" s="65"/>
      <c r="E83" s="66"/>
      <c r="F83" s="66"/>
      <c r="G83" s="67"/>
      <c r="H83" s="67"/>
    </row>
    <row r="84" spans="3:8" x14ac:dyDescent="0.25">
      <c r="C84" s="64"/>
      <c r="D84" s="65"/>
      <c r="E84" s="66"/>
      <c r="F84" s="66"/>
      <c r="G84" s="67"/>
      <c r="H84" s="67"/>
    </row>
    <row r="85" spans="3:8" x14ac:dyDescent="0.25">
      <c r="C85" s="64"/>
      <c r="D85" s="65"/>
      <c r="E85" s="66"/>
      <c r="F85" s="66"/>
      <c r="G85" s="67"/>
      <c r="H85" s="67"/>
    </row>
    <row r="86" spans="3:8" x14ac:dyDescent="0.25">
      <c r="C86" s="64"/>
      <c r="D86" s="65"/>
      <c r="E86" s="66"/>
      <c r="F86" s="66"/>
      <c r="G86" s="67"/>
      <c r="H86" s="67"/>
    </row>
    <row r="87" spans="3:8" x14ac:dyDescent="0.25">
      <c r="C87" s="64"/>
      <c r="D87" s="65"/>
      <c r="E87" s="66"/>
      <c r="F87" s="66"/>
      <c r="G87" s="67"/>
      <c r="H87" s="67"/>
    </row>
    <row r="88" spans="3:8" x14ac:dyDescent="0.25">
      <c r="C88" s="64"/>
      <c r="D88" s="65"/>
      <c r="E88" s="66"/>
      <c r="F88" s="66"/>
      <c r="G88" s="67"/>
      <c r="H88" s="67"/>
    </row>
    <row r="89" spans="3:8" x14ac:dyDescent="0.25">
      <c r="C89" s="64"/>
      <c r="D89" s="65"/>
      <c r="E89" s="66"/>
      <c r="F89" s="66"/>
      <c r="G89" s="67"/>
      <c r="H89" s="67"/>
    </row>
    <row r="90" spans="3:8" x14ac:dyDescent="0.25">
      <c r="C90" s="64"/>
      <c r="D90" s="65"/>
      <c r="E90" s="66"/>
      <c r="F90" s="66"/>
      <c r="G90" s="67"/>
      <c r="H90" s="67"/>
    </row>
    <row r="91" spans="3:8" x14ac:dyDescent="0.25">
      <c r="C91" s="64"/>
      <c r="D91" s="65"/>
      <c r="E91" s="66"/>
      <c r="F91" s="66"/>
      <c r="G91" s="67"/>
      <c r="H91" s="67"/>
    </row>
    <row r="92" spans="3:8" x14ac:dyDescent="0.25">
      <c r="C92" s="64"/>
      <c r="D92" s="65"/>
      <c r="E92" s="66"/>
      <c r="F92" s="66"/>
      <c r="G92" s="67"/>
      <c r="H92" s="67"/>
    </row>
    <row r="93" spans="3:8" x14ac:dyDescent="0.25">
      <c r="C93" s="64"/>
      <c r="D93" s="65"/>
      <c r="E93" s="66"/>
      <c r="F93" s="66"/>
      <c r="G93" s="67"/>
      <c r="H93" s="67"/>
    </row>
    <row r="94" spans="3:8" x14ac:dyDescent="0.25">
      <c r="C94" s="64"/>
      <c r="D94" s="65"/>
      <c r="E94" s="66"/>
      <c r="F94" s="66"/>
      <c r="G94" s="67"/>
      <c r="H94" s="67"/>
    </row>
    <row r="95" spans="3:8" x14ac:dyDescent="0.25">
      <c r="C95" s="64"/>
      <c r="D95" s="65"/>
      <c r="E95" s="66"/>
      <c r="F95" s="66"/>
      <c r="G95" s="67"/>
      <c r="H95" s="67"/>
    </row>
    <row r="96" spans="3:8" x14ac:dyDescent="0.25">
      <c r="C96" s="64"/>
      <c r="D96" s="65"/>
      <c r="E96" s="66"/>
      <c r="F96" s="66"/>
      <c r="G96" s="67"/>
      <c r="H96" s="67"/>
    </row>
    <row r="97" spans="3:8" x14ac:dyDescent="0.25">
      <c r="C97" s="64"/>
      <c r="D97" s="65"/>
      <c r="E97" s="66"/>
      <c r="F97" s="66"/>
      <c r="G97" s="67"/>
      <c r="H97" s="67"/>
    </row>
    <row r="98" spans="3:8" x14ac:dyDescent="0.25">
      <c r="C98" s="64"/>
      <c r="D98" s="65"/>
      <c r="E98" s="66"/>
      <c r="F98" s="66"/>
      <c r="G98" s="67"/>
      <c r="H98" s="67"/>
    </row>
    <row r="99" spans="3:8" x14ac:dyDescent="0.25">
      <c r="C99" s="64"/>
      <c r="D99" s="65"/>
      <c r="E99" s="66"/>
      <c r="F99" s="66"/>
      <c r="G99" s="67"/>
      <c r="H99" s="67"/>
    </row>
    <row r="100" spans="3:8" x14ac:dyDescent="0.25">
      <c r="C100" s="64"/>
      <c r="D100" s="65"/>
      <c r="E100" s="66"/>
      <c r="F100" s="66"/>
      <c r="G100" s="67"/>
      <c r="H100" s="67"/>
    </row>
    <row r="101" spans="3:8" x14ac:dyDescent="0.25">
      <c r="C101" s="64"/>
      <c r="D101" s="65"/>
      <c r="E101" s="66"/>
      <c r="F101" s="66"/>
      <c r="G101" s="67"/>
      <c r="H101" s="67"/>
    </row>
    <row r="102" spans="3:8" x14ac:dyDescent="0.25">
      <c r="C102" s="64"/>
      <c r="D102" s="65"/>
      <c r="E102" s="66"/>
      <c r="F102" s="66"/>
      <c r="G102" s="67"/>
      <c r="H102" s="67"/>
    </row>
    <row r="103" spans="3:8" x14ac:dyDescent="0.25">
      <c r="C103" s="64"/>
      <c r="D103" s="65"/>
      <c r="E103" s="66"/>
      <c r="F103" s="66"/>
      <c r="G103" s="67"/>
      <c r="H103" s="67"/>
    </row>
    <row r="104" spans="3:8" x14ac:dyDescent="0.25">
      <c r="C104" s="64"/>
      <c r="D104" s="65"/>
      <c r="E104" s="66"/>
      <c r="F104" s="66"/>
      <c r="G104" s="67"/>
      <c r="H104" s="67"/>
    </row>
    <row r="105" spans="3:8" x14ac:dyDescent="0.25">
      <c r="C105" s="64"/>
      <c r="D105" s="65"/>
      <c r="E105" s="66"/>
      <c r="F105" s="66"/>
      <c r="G105" s="67"/>
      <c r="H105" s="67"/>
    </row>
    <row r="106" spans="3:8" x14ac:dyDescent="0.25">
      <c r="C106" s="64"/>
      <c r="D106" s="65"/>
      <c r="E106" s="66"/>
      <c r="F106" s="66"/>
      <c r="G106" s="67"/>
      <c r="H106" s="67"/>
    </row>
    <row r="107" spans="3:8" x14ac:dyDescent="0.25">
      <c r="C107" s="64"/>
      <c r="D107" s="65"/>
      <c r="E107" s="66"/>
      <c r="F107" s="66"/>
      <c r="G107" s="67"/>
      <c r="H107" s="67"/>
    </row>
    <row r="108" spans="3:8" x14ac:dyDescent="0.25">
      <c r="C108" s="64"/>
      <c r="D108" s="65"/>
      <c r="E108" s="66"/>
      <c r="F108" s="66"/>
      <c r="G108" s="67"/>
      <c r="H108" s="67"/>
    </row>
    <row r="109" spans="3:8" x14ac:dyDescent="0.25">
      <c r="C109" s="64"/>
      <c r="D109" s="65"/>
      <c r="E109" s="66"/>
      <c r="F109" s="66"/>
      <c r="G109" s="67"/>
      <c r="H109" s="67"/>
    </row>
    <row r="110" spans="3:8" x14ac:dyDescent="0.25">
      <c r="C110" s="64"/>
      <c r="D110" s="65"/>
      <c r="E110" s="66"/>
      <c r="F110" s="66"/>
      <c r="G110" s="67"/>
      <c r="H110" s="67"/>
    </row>
    <row r="111" spans="3:8" x14ac:dyDescent="0.25">
      <c r="C111" s="64"/>
      <c r="D111" s="65"/>
      <c r="E111" s="66"/>
      <c r="F111" s="66"/>
      <c r="G111" s="67"/>
      <c r="H111" s="67"/>
    </row>
    <row r="112" spans="3:8" x14ac:dyDescent="0.25">
      <c r="C112" s="64"/>
      <c r="D112" s="65"/>
      <c r="E112" s="66"/>
      <c r="F112" s="66"/>
      <c r="G112" s="67"/>
      <c r="H112" s="67"/>
    </row>
    <row r="113" spans="3:8" x14ac:dyDescent="0.25">
      <c r="C113" s="64"/>
      <c r="D113" s="65"/>
      <c r="E113" s="66"/>
      <c r="F113" s="66"/>
      <c r="G113" s="67"/>
      <c r="H113" s="67"/>
    </row>
    <row r="114" spans="3:8" x14ac:dyDescent="0.25">
      <c r="C114" s="64"/>
      <c r="D114" s="65"/>
      <c r="E114" s="66"/>
      <c r="F114" s="66"/>
      <c r="G114" s="67"/>
      <c r="H114" s="67"/>
    </row>
    <row r="115" spans="3:8" x14ac:dyDescent="0.25">
      <c r="C115" s="64"/>
      <c r="D115" s="65"/>
      <c r="E115" s="66"/>
      <c r="F115" s="66"/>
      <c r="G115" s="67"/>
      <c r="H115" s="67"/>
    </row>
    <row r="116" spans="3:8" x14ac:dyDescent="0.25">
      <c r="C116" s="64"/>
      <c r="D116" s="65"/>
      <c r="E116" s="66"/>
      <c r="F116" s="66"/>
      <c r="G116" s="67"/>
      <c r="H116" s="67"/>
    </row>
    <row r="117" spans="3:8" x14ac:dyDescent="0.25">
      <c r="C117" s="64"/>
      <c r="D117" s="65"/>
      <c r="E117" s="66"/>
      <c r="F117" s="66"/>
      <c r="G117" s="67"/>
      <c r="H117" s="67"/>
    </row>
    <row r="118" spans="3:8" x14ac:dyDescent="0.25">
      <c r="C118" s="64"/>
      <c r="D118" s="65"/>
      <c r="E118" s="66"/>
      <c r="F118" s="66"/>
      <c r="G118" s="67"/>
      <c r="H118" s="67"/>
    </row>
    <row r="119" spans="3:8" x14ac:dyDescent="0.25">
      <c r="C119" s="64"/>
      <c r="D119" s="65"/>
      <c r="E119" s="66"/>
      <c r="F119" s="66"/>
      <c r="G119" s="67"/>
      <c r="H119" s="67"/>
    </row>
    <row r="120" spans="3:8" x14ac:dyDescent="0.25">
      <c r="C120" s="64"/>
      <c r="D120" s="65"/>
      <c r="E120" s="66"/>
      <c r="F120" s="66"/>
      <c r="G120" s="67"/>
      <c r="H120" s="67"/>
    </row>
    <row r="121" spans="3:8" x14ac:dyDescent="0.25">
      <c r="C121" s="64"/>
      <c r="D121" s="65"/>
      <c r="E121" s="66"/>
      <c r="F121" s="66"/>
      <c r="G121" s="67"/>
      <c r="H121" s="67"/>
    </row>
    <row r="122" spans="3:8" x14ac:dyDescent="0.25">
      <c r="C122" s="64"/>
      <c r="D122" s="65"/>
      <c r="E122" s="66"/>
      <c r="F122" s="66"/>
      <c r="G122" s="67"/>
      <c r="H122" s="67"/>
    </row>
    <row r="123" spans="3:8" x14ac:dyDescent="0.25">
      <c r="C123" s="64"/>
      <c r="D123" s="65"/>
      <c r="E123" s="66"/>
      <c r="F123" s="66"/>
      <c r="G123" s="67"/>
      <c r="H123" s="67"/>
    </row>
    <row r="124" spans="3:8" x14ac:dyDescent="0.25">
      <c r="C124" s="64"/>
      <c r="D124" s="65"/>
      <c r="E124" s="66"/>
      <c r="F124" s="66"/>
      <c r="G124" s="67"/>
      <c r="H124" s="67"/>
    </row>
    <row r="125" spans="3:8" x14ac:dyDescent="0.25">
      <c r="C125" s="64"/>
      <c r="D125" s="65"/>
      <c r="E125" s="66"/>
      <c r="F125" s="66"/>
      <c r="G125" s="67"/>
      <c r="H125" s="67"/>
    </row>
    <row r="126" spans="3:8" x14ac:dyDescent="0.25">
      <c r="C126" s="64"/>
      <c r="D126" s="65"/>
      <c r="E126" s="66"/>
      <c r="F126" s="66"/>
      <c r="G126" s="67"/>
      <c r="H126" s="67"/>
    </row>
    <row r="127" spans="3:8" x14ac:dyDescent="0.25">
      <c r="C127" s="64"/>
      <c r="D127" s="65"/>
      <c r="E127" s="66"/>
      <c r="F127" s="66"/>
      <c r="G127" s="67"/>
      <c r="H127" s="67"/>
    </row>
    <row r="128" spans="3:8" x14ac:dyDescent="0.25">
      <c r="C128" s="64"/>
      <c r="D128" s="65"/>
      <c r="E128" s="66"/>
      <c r="F128" s="66"/>
      <c r="G128" s="67"/>
      <c r="H128" s="67"/>
    </row>
    <row r="129" spans="3:8" x14ac:dyDescent="0.25">
      <c r="C129" s="64"/>
      <c r="D129" s="65"/>
      <c r="E129" s="66"/>
      <c r="F129" s="66"/>
      <c r="G129" s="67"/>
      <c r="H129" s="67"/>
    </row>
    <row r="130" spans="3:8" x14ac:dyDescent="0.25">
      <c r="C130" s="64"/>
      <c r="D130" s="65"/>
      <c r="E130" s="66"/>
      <c r="F130" s="66"/>
      <c r="G130" s="67"/>
      <c r="H130" s="67"/>
    </row>
    <row r="131" spans="3:8" x14ac:dyDescent="0.25">
      <c r="C131" s="64"/>
      <c r="D131" s="65"/>
      <c r="E131" s="66"/>
      <c r="F131" s="66"/>
      <c r="G131" s="67"/>
      <c r="H131" s="67"/>
    </row>
    <row r="132" spans="3:8" x14ac:dyDescent="0.25">
      <c r="C132" s="64"/>
      <c r="D132" s="65"/>
      <c r="E132" s="66"/>
      <c r="F132" s="66"/>
      <c r="G132" s="67"/>
      <c r="H132" s="67"/>
    </row>
    <row r="133" spans="3:8" x14ac:dyDescent="0.25">
      <c r="C133" s="64"/>
      <c r="D133" s="65"/>
      <c r="E133" s="66"/>
      <c r="F133" s="66"/>
      <c r="G133" s="67"/>
      <c r="H133" s="67"/>
    </row>
    <row r="134" spans="3:8" x14ac:dyDescent="0.25">
      <c r="C134" s="64"/>
      <c r="D134" s="65"/>
      <c r="E134" s="66"/>
      <c r="F134" s="66"/>
      <c r="G134" s="67"/>
      <c r="H134" s="67"/>
    </row>
    <row r="135" spans="3:8" x14ac:dyDescent="0.25">
      <c r="C135" s="64"/>
      <c r="D135" s="65"/>
      <c r="E135" s="66"/>
      <c r="F135" s="66"/>
      <c r="G135" s="67"/>
      <c r="H135" s="67"/>
    </row>
    <row r="136" spans="3:8" x14ac:dyDescent="0.25">
      <c r="C136" s="64"/>
      <c r="D136" s="65"/>
      <c r="E136" s="66"/>
      <c r="F136" s="66"/>
      <c r="G136" s="67"/>
      <c r="H136" s="67"/>
    </row>
    <row r="137" spans="3:8" x14ac:dyDescent="0.25">
      <c r="C137" s="64"/>
      <c r="D137" s="65"/>
      <c r="E137" s="66"/>
      <c r="F137" s="66"/>
      <c r="G137" s="67"/>
      <c r="H137" s="67"/>
    </row>
    <row r="138" spans="3:8" x14ac:dyDescent="0.25">
      <c r="C138" s="64"/>
      <c r="D138" s="65"/>
      <c r="E138" s="66"/>
      <c r="F138" s="66"/>
      <c r="G138" s="67"/>
      <c r="H138" s="67"/>
    </row>
    <row r="139" spans="3:8" x14ac:dyDescent="0.25">
      <c r="C139" s="64"/>
      <c r="D139" s="65"/>
      <c r="E139" s="66"/>
      <c r="F139" s="66"/>
      <c r="G139" s="67"/>
      <c r="H139" s="67"/>
    </row>
    <row r="140" spans="3:8" x14ac:dyDescent="0.25">
      <c r="C140" s="64"/>
      <c r="D140" s="65"/>
      <c r="E140" s="66"/>
      <c r="F140" s="66"/>
      <c r="G140" s="67"/>
      <c r="H140" s="67"/>
    </row>
    <row r="141" spans="3:8" x14ac:dyDescent="0.25">
      <c r="C141" s="64"/>
      <c r="D141" s="65"/>
      <c r="E141" s="66"/>
      <c r="F141" s="66"/>
      <c r="G141" s="67"/>
      <c r="H141" s="67"/>
    </row>
    <row r="142" spans="3:8" x14ac:dyDescent="0.25">
      <c r="C142" s="64"/>
      <c r="D142" s="65"/>
      <c r="E142" s="66"/>
      <c r="F142" s="66"/>
      <c r="G142" s="67"/>
      <c r="H142" s="67"/>
    </row>
    <row r="143" spans="3:8" x14ac:dyDescent="0.25">
      <c r="C143" s="64"/>
      <c r="D143" s="65"/>
      <c r="E143" s="66"/>
      <c r="F143" s="66"/>
      <c r="G143" s="67"/>
      <c r="H143" s="67"/>
    </row>
    <row r="144" spans="3:8" x14ac:dyDescent="0.25">
      <c r="C144" s="64"/>
      <c r="D144" s="65"/>
      <c r="E144" s="66"/>
      <c r="F144" s="66"/>
      <c r="G144" s="67"/>
      <c r="H144" s="67"/>
    </row>
    <row r="145" spans="3:8" x14ac:dyDescent="0.25">
      <c r="C145" s="64"/>
      <c r="D145" s="65"/>
      <c r="E145" s="66"/>
      <c r="F145" s="66"/>
      <c r="G145" s="67"/>
      <c r="H145" s="67"/>
    </row>
    <row r="146" spans="3:8" x14ac:dyDescent="0.25">
      <c r="C146" s="64"/>
      <c r="D146" s="65"/>
      <c r="E146" s="66"/>
      <c r="F146" s="66"/>
      <c r="G146" s="67"/>
      <c r="H146" s="67"/>
    </row>
    <row r="147" spans="3:8" x14ac:dyDescent="0.25">
      <c r="C147" s="64"/>
      <c r="D147" s="65"/>
      <c r="E147" s="66"/>
      <c r="F147" s="66"/>
      <c r="G147" s="67"/>
      <c r="H147" s="67"/>
    </row>
    <row r="148" spans="3:8" x14ac:dyDescent="0.25">
      <c r="C148" s="64"/>
      <c r="D148" s="65"/>
      <c r="E148" s="66"/>
      <c r="F148" s="66"/>
      <c r="G148" s="67"/>
      <c r="H148" s="67"/>
    </row>
    <row r="149" spans="3:8" x14ac:dyDescent="0.25">
      <c r="C149" s="64"/>
      <c r="D149" s="65"/>
      <c r="E149" s="66"/>
      <c r="F149" s="66"/>
      <c r="G149" s="67"/>
      <c r="H149" s="67"/>
    </row>
    <row r="150" spans="3:8" x14ac:dyDescent="0.25">
      <c r="C150" s="64"/>
      <c r="D150" s="65"/>
      <c r="E150" s="66"/>
      <c r="F150" s="66"/>
      <c r="G150" s="67"/>
      <c r="H150" s="67"/>
    </row>
    <row r="151" spans="3:8" x14ac:dyDescent="0.25">
      <c r="C151" s="64"/>
      <c r="D151" s="65"/>
      <c r="E151" s="66"/>
      <c r="F151" s="66"/>
      <c r="G151" s="67"/>
      <c r="H151" s="67"/>
    </row>
    <row r="152" spans="3:8" x14ac:dyDescent="0.25">
      <c r="C152" s="64"/>
      <c r="D152" s="65"/>
      <c r="E152" s="66"/>
      <c r="F152" s="66"/>
      <c r="G152" s="67"/>
      <c r="H152" s="67"/>
    </row>
    <row r="153" spans="3:8" x14ac:dyDescent="0.25">
      <c r="C153" s="64"/>
      <c r="D153" s="65"/>
      <c r="E153" s="66"/>
      <c r="F153" s="66"/>
      <c r="G153" s="67"/>
      <c r="H153" s="67"/>
    </row>
    <row r="154" spans="3:8" x14ac:dyDescent="0.25">
      <c r="C154" s="64"/>
      <c r="D154" s="65"/>
      <c r="E154" s="66"/>
      <c r="F154" s="66"/>
      <c r="G154" s="67"/>
      <c r="H154" s="67"/>
    </row>
    <row r="155" spans="3:8" x14ac:dyDescent="0.25">
      <c r="C155" s="64"/>
      <c r="D155" s="65"/>
      <c r="E155" s="66"/>
      <c r="F155" s="66"/>
      <c r="G155" s="67"/>
      <c r="H155" s="67"/>
    </row>
    <row r="156" spans="3:8" x14ac:dyDescent="0.25">
      <c r="C156" s="64"/>
      <c r="D156" s="65"/>
      <c r="E156" s="66"/>
      <c r="F156" s="66"/>
      <c r="G156" s="67"/>
      <c r="H156" s="67"/>
    </row>
    <row r="157" spans="3:8" x14ac:dyDescent="0.25">
      <c r="C157" s="64"/>
      <c r="D157" s="65"/>
      <c r="E157" s="66"/>
      <c r="F157" s="66"/>
      <c r="G157" s="67"/>
      <c r="H157" s="67"/>
    </row>
    <row r="158" spans="3:8" x14ac:dyDescent="0.25">
      <c r="C158" s="64"/>
      <c r="D158" s="65"/>
      <c r="E158" s="66"/>
      <c r="F158" s="66"/>
      <c r="G158" s="67"/>
      <c r="H158" s="67"/>
    </row>
    <row r="159" spans="3:8" x14ac:dyDescent="0.25">
      <c r="C159" s="64"/>
      <c r="D159" s="65"/>
      <c r="E159" s="66"/>
      <c r="F159" s="66"/>
      <c r="G159" s="67"/>
      <c r="H159" s="67"/>
    </row>
    <row r="160" spans="3:8" x14ac:dyDescent="0.25">
      <c r="C160" s="64"/>
      <c r="D160" s="65"/>
      <c r="E160" s="66"/>
      <c r="F160" s="66"/>
      <c r="G160" s="67"/>
      <c r="H160" s="67"/>
    </row>
    <row r="161" spans="3:8" x14ac:dyDescent="0.25">
      <c r="C161" s="64"/>
      <c r="D161" s="65"/>
      <c r="E161" s="66"/>
      <c r="F161" s="66"/>
      <c r="G161" s="67"/>
      <c r="H161" s="67"/>
    </row>
    <row r="162" spans="3:8" x14ac:dyDescent="0.25">
      <c r="C162" s="64"/>
      <c r="D162" s="65"/>
      <c r="E162" s="66"/>
      <c r="F162" s="66"/>
      <c r="G162" s="67"/>
      <c r="H162" s="67"/>
    </row>
    <row r="163" spans="3:8" x14ac:dyDescent="0.25">
      <c r="C163" s="64"/>
      <c r="D163" s="65"/>
      <c r="E163" s="66"/>
      <c r="F163" s="66"/>
      <c r="G163" s="67"/>
      <c r="H163" s="67"/>
    </row>
    <row r="164" spans="3:8" x14ac:dyDescent="0.25">
      <c r="C164" s="64"/>
      <c r="D164" s="65"/>
      <c r="E164" s="66"/>
      <c r="F164" s="66"/>
      <c r="G164" s="67"/>
      <c r="H164" s="67"/>
    </row>
    <row r="165" spans="3:8" x14ac:dyDescent="0.25">
      <c r="C165" s="64"/>
      <c r="D165" s="65"/>
      <c r="E165" s="66"/>
      <c r="F165" s="66"/>
      <c r="G165" s="67"/>
      <c r="H165" s="67"/>
    </row>
    <row r="166" spans="3:8" x14ac:dyDescent="0.25">
      <c r="C166" s="64"/>
      <c r="D166" s="65"/>
      <c r="E166" s="66"/>
      <c r="F166" s="66"/>
      <c r="G166" s="67"/>
      <c r="H166" s="67"/>
    </row>
    <row r="167" spans="3:8" x14ac:dyDescent="0.25">
      <c r="C167" s="64"/>
      <c r="D167" s="65"/>
      <c r="E167" s="66"/>
      <c r="F167" s="66"/>
      <c r="G167" s="67"/>
      <c r="H167" s="67"/>
    </row>
    <row r="168" spans="3:8" x14ac:dyDescent="0.25">
      <c r="C168" s="64"/>
      <c r="D168" s="65"/>
      <c r="E168" s="66"/>
      <c r="F168" s="66"/>
      <c r="G168" s="67"/>
      <c r="H168" s="67"/>
    </row>
    <row r="169" spans="3:8" x14ac:dyDescent="0.25">
      <c r="C169" s="64"/>
      <c r="D169" s="65"/>
      <c r="E169" s="66"/>
      <c r="F169" s="66"/>
      <c r="G169" s="67"/>
      <c r="H169" s="67"/>
    </row>
    <row r="170" spans="3:8" x14ac:dyDescent="0.25">
      <c r="C170" s="64"/>
      <c r="D170" s="65"/>
      <c r="E170" s="66"/>
      <c r="F170" s="66"/>
      <c r="G170" s="67"/>
      <c r="H170" s="67"/>
    </row>
    <row r="171" spans="3:8" x14ac:dyDescent="0.25">
      <c r="C171" s="64"/>
      <c r="D171" s="65"/>
      <c r="E171" s="66"/>
      <c r="F171" s="66"/>
      <c r="G171" s="67"/>
      <c r="H171" s="67"/>
    </row>
    <row r="172" spans="3:8" x14ac:dyDescent="0.25">
      <c r="C172" s="64"/>
      <c r="D172" s="65"/>
      <c r="E172" s="66"/>
      <c r="F172" s="66"/>
      <c r="G172" s="67"/>
      <c r="H172" s="67"/>
    </row>
    <row r="173" spans="3:8" x14ac:dyDescent="0.25">
      <c r="C173" s="64"/>
      <c r="D173" s="65"/>
      <c r="E173" s="66"/>
      <c r="F173" s="66"/>
      <c r="G173" s="67"/>
      <c r="H173" s="67"/>
    </row>
    <row r="174" spans="3:8" x14ac:dyDescent="0.25">
      <c r="C174" s="64"/>
      <c r="D174" s="65"/>
      <c r="E174" s="66"/>
      <c r="F174" s="66"/>
      <c r="G174" s="67"/>
      <c r="H174" s="67"/>
    </row>
    <row r="175" spans="3:8" x14ac:dyDescent="0.25">
      <c r="C175" s="64"/>
      <c r="D175" s="65"/>
      <c r="E175" s="66"/>
      <c r="F175" s="66"/>
      <c r="G175" s="67"/>
      <c r="H175" s="67"/>
    </row>
    <row r="176" spans="3:8" x14ac:dyDescent="0.25">
      <c r="C176" s="64"/>
      <c r="D176" s="65"/>
      <c r="E176" s="66"/>
      <c r="F176" s="66"/>
      <c r="G176" s="67"/>
      <c r="H176" s="67"/>
    </row>
    <row r="177" spans="3:8" x14ac:dyDescent="0.25">
      <c r="C177" s="64"/>
      <c r="D177" s="65"/>
      <c r="E177" s="66"/>
      <c r="F177" s="66"/>
      <c r="G177" s="67"/>
      <c r="H177" s="67"/>
    </row>
    <row r="178" spans="3:8" x14ac:dyDescent="0.25">
      <c r="C178" s="64"/>
      <c r="D178" s="65"/>
      <c r="E178" s="66"/>
      <c r="F178" s="66"/>
      <c r="G178" s="67"/>
      <c r="H178" s="67"/>
    </row>
    <row r="179" spans="3:8" x14ac:dyDescent="0.25">
      <c r="C179" s="64"/>
      <c r="D179" s="65"/>
      <c r="E179" s="66"/>
      <c r="F179" s="66"/>
      <c r="G179" s="67"/>
      <c r="H179" s="67"/>
    </row>
    <row r="180" spans="3:8" x14ac:dyDescent="0.25">
      <c r="C180" s="64"/>
      <c r="D180" s="65"/>
      <c r="E180" s="66"/>
      <c r="F180" s="66"/>
      <c r="G180" s="67"/>
      <c r="H180" s="67"/>
    </row>
    <row r="181" spans="3:8" x14ac:dyDescent="0.25">
      <c r="C181" s="64"/>
      <c r="D181" s="65"/>
      <c r="E181" s="66"/>
      <c r="F181" s="66"/>
      <c r="G181" s="67"/>
      <c r="H181" s="67"/>
    </row>
    <row r="182" spans="3:8" x14ac:dyDescent="0.25">
      <c r="C182" s="64"/>
      <c r="D182" s="65"/>
      <c r="E182" s="66"/>
      <c r="F182" s="66"/>
      <c r="G182" s="67"/>
      <c r="H182" s="67"/>
    </row>
    <row r="183" spans="3:8" x14ac:dyDescent="0.25">
      <c r="C183" s="64"/>
      <c r="D183" s="65"/>
      <c r="E183" s="66"/>
      <c r="F183" s="66"/>
      <c r="G183" s="67"/>
      <c r="H183" s="67"/>
    </row>
    <row r="184" spans="3:8" x14ac:dyDescent="0.25">
      <c r="C184" s="64"/>
      <c r="D184" s="65"/>
      <c r="E184" s="66"/>
      <c r="F184" s="66"/>
      <c r="G184" s="67"/>
      <c r="H184" s="67"/>
    </row>
    <row r="185" spans="3:8" x14ac:dyDescent="0.25">
      <c r="C185" s="64"/>
      <c r="D185" s="65"/>
      <c r="E185" s="66"/>
      <c r="F185" s="66"/>
      <c r="G185" s="67"/>
      <c r="H185" s="67"/>
    </row>
    <row r="186" spans="3:8" x14ac:dyDescent="0.25">
      <c r="C186" s="64"/>
      <c r="D186" s="65"/>
      <c r="E186" s="66"/>
      <c r="F186" s="66"/>
      <c r="G186" s="67"/>
      <c r="H186" s="67"/>
    </row>
    <row r="187" spans="3:8" x14ac:dyDescent="0.25">
      <c r="C187" s="64"/>
      <c r="D187" s="65"/>
      <c r="E187" s="66"/>
      <c r="F187" s="66"/>
      <c r="G187" s="67"/>
      <c r="H187" s="67"/>
    </row>
    <row r="188" spans="3:8" x14ac:dyDescent="0.25">
      <c r="C188" s="64"/>
      <c r="D188" s="65"/>
      <c r="E188" s="66"/>
      <c r="F188" s="66"/>
      <c r="G188" s="67"/>
      <c r="H188" s="67"/>
    </row>
    <row r="189" spans="3:8" x14ac:dyDescent="0.25">
      <c r="C189" s="64"/>
      <c r="D189" s="65"/>
      <c r="E189" s="66"/>
      <c r="F189" s="66"/>
      <c r="G189" s="67"/>
      <c r="H189" s="67"/>
    </row>
    <row r="190" spans="3:8" x14ac:dyDescent="0.25">
      <c r="C190" s="64"/>
      <c r="D190" s="65"/>
      <c r="E190" s="66"/>
      <c r="F190" s="66"/>
      <c r="G190" s="67"/>
      <c r="H190" s="67"/>
    </row>
    <row r="191" spans="3:8" x14ac:dyDescent="0.25">
      <c r="C191" s="64"/>
      <c r="D191" s="65"/>
      <c r="E191" s="66"/>
      <c r="F191" s="66"/>
      <c r="G191" s="67"/>
      <c r="H191" s="67"/>
    </row>
    <row r="192" spans="3:8" x14ac:dyDescent="0.25">
      <c r="C192" s="64"/>
      <c r="D192" s="65"/>
      <c r="E192" s="66"/>
      <c r="F192" s="66"/>
      <c r="G192" s="67"/>
      <c r="H192" s="67"/>
    </row>
    <row r="193" spans="3:8" x14ac:dyDescent="0.25">
      <c r="C193" s="64"/>
      <c r="D193" s="65"/>
      <c r="E193" s="66"/>
      <c r="F193" s="66"/>
      <c r="G193" s="67"/>
      <c r="H193" s="67"/>
    </row>
    <row r="194" spans="3:8" x14ac:dyDescent="0.25">
      <c r="C194" s="64"/>
      <c r="D194" s="65"/>
      <c r="E194" s="66"/>
      <c r="F194" s="66"/>
      <c r="G194" s="67"/>
      <c r="H194" s="67"/>
    </row>
    <row r="195" spans="3:8" x14ac:dyDescent="0.25">
      <c r="C195" s="64"/>
      <c r="D195" s="65"/>
      <c r="E195" s="66"/>
      <c r="F195" s="66"/>
      <c r="G195" s="67"/>
      <c r="H195" s="67"/>
    </row>
    <row r="196" spans="3:8" x14ac:dyDescent="0.25">
      <c r="C196" s="64"/>
      <c r="D196" s="65"/>
      <c r="E196" s="66"/>
      <c r="F196" s="66"/>
      <c r="G196" s="67"/>
      <c r="H196" s="67"/>
    </row>
    <row r="197" spans="3:8" x14ac:dyDescent="0.25">
      <c r="C197" s="64"/>
      <c r="D197" s="65"/>
      <c r="E197" s="66"/>
      <c r="F197" s="66"/>
      <c r="G197" s="67"/>
      <c r="H197" s="67"/>
    </row>
    <row r="198" spans="3:8" x14ac:dyDescent="0.25">
      <c r="C198" s="64"/>
      <c r="D198" s="65"/>
      <c r="E198" s="66"/>
      <c r="F198" s="66"/>
      <c r="G198" s="67"/>
      <c r="H198" s="67"/>
    </row>
    <row r="199" spans="3:8" x14ac:dyDescent="0.25">
      <c r="C199" s="64"/>
      <c r="D199" s="65"/>
      <c r="E199" s="66"/>
      <c r="F199" s="66"/>
      <c r="G199" s="67"/>
      <c r="H199" s="67"/>
    </row>
    <row r="200" spans="3:8" x14ac:dyDescent="0.25">
      <c r="C200" s="64"/>
      <c r="D200" s="65"/>
      <c r="E200" s="66"/>
      <c r="F200" s="66"/>
      <c r="G200" s="67"/>
      <c r="H200" s="67"/>
    </row>
    <row r="201" spans="3:8" x14ac:dyDescent="0.25">
      <c r="C201" s="64"/>
      <c r="D201" s="65"/>
      <c r="E201" s="66"/>
      <c r="F201" s="66"/>
      <c r="G201" s="67"/>
      <c r="H201" s="67"/>
    </row>
    <row r="202" spans="3:8" x14ac:dyDescent="0.25">
      <c r="C202" s="64"/>
      <c r="D202" s="65"/>
      <c r="E202" s="66"/>
      <c r="F202" s="66"/>
      <c r="G202" s="67"/>
      <c r="H202" s="67"/>
    </row>
    <row r="203" spans="3:8" x14ac:dyDescent="0.25">
      <c r="C203" s="64"/>
      <c r="D203" s="65"/>
      <c r="E203" s="66"/>
      <c r="F203" s="66"/>
      <c r="G203" s="67"/>
      <c r="H203" s="67"/>
    </row>
    <row r="204" spans="3:8" x14ac:dyDescent="0.25">
      <c r="C204" s="64"/>
      <c r="D204" s="65"/>
      <c r="E204" s="66"/>
      <c r="F204" s="66"/>
      <c r="G204" s="67"/>
      <c r="H204" s="67"/>
    </row>
    <row r="205" spans="3:8" x14ac:dyDescent="0.25">
      <c r="C205" s="64"/>
      <c r="D205" s="65"/>
      <c r="E205" s="66"/>
      <c r="F205" s="66"/>
      <c r="G205" s="67"/>
      <c r="H205" s="67"/>
    </row>
    <row r="206" spans="3:8" x14ac:dyDescent="0.25">
      <c r="C206" s="64"/>
      <c r="D206" s="65"/>
      <c r="E206" s="66"/>
      <c r="F206" s="66"/>
      <c r="G206" s="67"/>
      <c r="H206" s="67"/>
    </row>
    <row r="207" spans="3:8" x14ac:dyDescent="0.25">
      <c r="C207" s="64"/>
      <c r="D207" s="65"/>
      <c r="E207" s="66"/>
      <c r="F207" s="66"/>
      <c r="G207" s="67"/>
      <c r="H207" s="67"/>
    </row>
    <row r="208" spans="3:8" x14ac:dyDescent="0.25">
      <c r="C208" s="64"/>
      <c r="D208" s="65"/>
      <c r="E208" s="66"/>
      <c r="F208" s="66"/>
      <c r="G208" s="67"/>
      <c r="H208" s="67"/>
    </row>
    <row r="209" spans="3:8" x14ac:dyDescent="0.25">
      <c r="C209" s="64"/>
      <c r="D209" s="65"/>
      <c r="E209" s="66"/>
      <c r="F209" s="66"/>
      <c r="G209" s="67"/>
      <c r="H209" s="67"/>
    </row>
    <row r="210" spans="3:8" x14ac:dyDescent="0.25">
      <c r="C210" s="64"/>
      <c r="D210" s="65"/>
      <c r="E210" s="66"/>
      <c r="F210" s="66"/>
      <c r="G210" s="67"/>
      <c r="H210" s="67"/>
    </row>
    <row r="211" spans="3:8" x14ac:dyDescent="0.25">
      <c r="C211" s="64"/>
      <c r="D211" s="65"/>
      <c r="E211" s="66"/>
      <c r="F211" s="66"/>
      <c r="G211" s="67"/>
      <c r="H211" s="67"/>
    </row>
    <row r="212" spans="3:8" x14ac:dyDescent="0.25">
      <c r="C212" s="64"/>
      <c r="D212" s="65"/>
      <c r="E212" s="66"/>
      <c r="F212" s="66"/>
      <c r="G212" s="67"/>
      <c r="H212" s="67"/>
    </row>
    <row r="213" spans="3:8" x14ac:dyDescent="0.25">
      <c r="C213" s="64"/>
      <c r="D213" s="65"/>
      <c r="E213" s="66"/>
      <c r="F213" s="66"/>
      <c r="G213" s="67"/>
      <c r="H213" s="67"/>
    </row>
    <row r="214" spans="3:8" x14ac:dyDescent="0.25">
      <c r="C214" s="64"/>
      <c r="D214" s="65"/>
      <c r="E214" s="66"/>
      <c r="F214" s="66"/>
      <c r="G214" s="67"/>
      <c r="H214" s="67"/>
    </row>
    <row r="215" spans="3:8" x14ac:dyDescent="0.25">
      <c r="C215" s="64"/>
      <c r="D215" s="65"/>
      <c r="E215" s="66"/>
      <c r="F215" s="66"/>
      <c r="G215" s="67"/>
      <c r="H215" s="67"/>
    </row>
    <row r="216" spans="3:8" x14ac:dyDescent="0.25">
      <c r="C216" s="64"/>
      <c r="D216" s="65"/>
      <c r="E216" s="66"/>
      <c r="F216" s="66"/>
      <c r="G216" s="67"/>
      <c r="H216" s="67"/>
    </row>
    <row r="217" spans="3:8" x14ac:dyDescent="0.25">
      <c r="C217" s="64"/>
      <c r="D217" s="65"/>
      <c r="E217" s="66"/>
      <c r="F217" s="66"/>
      <c r="G217" s="67"/>
      <c r="H217" s="67"/>
    </row>
    <row r="218" spans="3:8" x14ac:dyDescent="0.25">
      <c r="C218" s="64"/>
      <c r="D218" s="65"/>
      <c r="E218" s="66"/>
      <c r="F218" s="66"/>
      <c r="G218" s="67"/>
      <c r="H218" s="67"/>
    </row>
    <row r="219" spans="3:8" x14ac:dyDescent="0.25">
      <c r="C219" s="64"/>
      <c r="D219" s="65"/>
      <c r="E219" s="66"/>
      <c r="F219" s="66"/>
      <c r="G219" s="67"/>
      <c r="H219" s="67"/>
    </row>
    <row r="220" spans="3:8" x14ac:dyDescent="0.25">
      <c r="C220" s="64"/>
      <c r="D220" s="65"/>
      <c r="E220" s="66"/>
      <c r="F220" s="66"/>
      <c r="G220" s="67"/>
      <c r="H220" s="67"/>
    </row>
    <row r="221" spans="3:8" x14ac:dyDescent="0.25">
      <c r="C221" s="64"/>
      <c r="D221" s="65"/>
      <c r="E221" s="66"/>
      <c r="F221" s="66"/>
      <c r="G221" s="67"/>
      <c r="H221" s="67"/>
    </row>
    <row r="222" spans="3:8" x14ac:dyDescent="0.25">
      <c r="C222" s="64"/>
      <c r="D222" s="65"/>
      <c r="E222" s="66"/>
      <c r="F222" s="66"/>
      <c r="G222" s="67"/>
      <c r="H222" s="67"/>
    </row>
    <row r="223" spans="3:8" x14ac:dyDescent="0.25">
      <c r="C223" s="64"/>
      <c r="D223" s="65"/>
      <c r="E223" s="66"/>
      <c r="F223" s="66"/>
      <c r="G223" s="67"/>
      <c r="H223" s="67"/>
    </row>
    <row r="224" spans="3:8" x14ac:dyDescent="0.25">
      <c r="C224" s="64"/>
      <c r="D224" s="65"/>
      <c r="E224" s="66"/>
      <c r="F224" s="66"/>
      <c r="G224" s="67"/>
      <c r="H224" s="67"/>
    </row>
    <row r="225" spans="3:8" x14ac:dyDescent="0.25">
      <c r="C225" s="64"/>
      <c r="D225" s="65"/>
      <c r="E225" s="66"/>
      <c r="F225" s="66"/>
      <c r="G225" s="67"/>
      <c r="H225" s="67"/>
    </row>
    <row r="226" spans="3:8" x14ac:dyDescent="0.25">
      <c r="C226" s="64"/>
      <c r="D226" s="65"/>
      <c r="E226" s="66"/>
      <c r="F226" s="66"/>
      <c r="G226" s="67"/>
      <c r="H226" s="67"/>
    </row>
    <row r="227" spans="3:8" x14ac:dyDescent="0.25">
      <c r="C227" s="64"/>
      <c r="D227" s="65"/>
      <c r="E227" s="66"/>
      <c r="F227" s="66"/>
      <c r="G227" s="67"/>
      <c r="H227" s="67"/>
    </row>
    <row r="228" spans="3:8" x14ac:dyDescent="0.25">
      <c r="C228" s="64"/>
      <c r="D228" s="65"/>
      <c r="E228" s="66"/>
      <c r="F228" s="66"/>
      <c r="G228" s="67"/>
      <c r="H228" s="67"/>
    </row>
    <row r="229" spans="3:8" x14ac:dyDescent="0.25">
      <c r="C229" s="64"/>
      <c r="D229" s="65"/>
      <c r="E229" s="66"/>
      <c r="F229" s="66"/>
      <c r="G229" s="67"/>
      <c r="H229" s="67"/>
    </row>
    <row r="230" spans="3:8" x14ac:dyDescent="0.25">
      <c r="C230" s="64"/>
      <c r="D230" s="65"/>
      <c r="E230" s="66"/>
      <c r="F230" s="66"/>
      <c r="G230" s="67"/>
      <c r="H230" s="67"/>
    </row>
    <row r="231" spans="3:8" x14ac:dyDescent="0.25">
      <c r="C231" s="64"/>
      <c r="D231" s="65"/>
      <c r="E231" s="66"/>
      <c r="F231" s="66"/>
      <c r="G231" s="67"/>
      <c r="H231" s="67"/>
    </row>
    <row r="232" spans="3:8" x14ac:dyDescent="0.25">
      <c r="C232" s="64"/>
      <c r="D232" s="65"/>
      <c r="E232" s="66"/>
      <c r="F232" s="66"/>
      <c r="G232" s="67"/>
      <c r="H232" s="67"/>
    </row>
    <row r="233" spans="3:8" x14ac:dyDescent="0.25">
      <c r="C233" s="64"/>
      <c r="D233" s="65"/>
      <c r="E233" s="66"/>
      <c r="F233" s="66"/>
      <c r="G233" s="67"/>
      <c r="H233" s="67"/>
    </row>
    <row r="234" spans="3:8" x14ac:dyDescent="0.25">
      <c r="C234" s="64"/>
      <c r="D234" s="65"/>
      <c r="E234" s="66"/>
      <c r="F234" s="66"/>
      <c r="G234" s="67"/>
      <c r="H234" s="67"/>
    </row>
    <row r="235" spans="3:8" x14ac:dyDescent="0.25">
      <c r="C235" s="64"/>
      <c r="D235" s="65"/>
      <c r="E235" s="66"/>
      <c r="F235" s="66"/>
      <c r="G235" s="67"/>
      <c r="H235" s="67"/>
    </row>
    <row r="236" spans="3:8" x14ac:dyDescent="0.25">
      <c r="C236" s="64"/>
      <c r="D236" s="65"/>
      <c r="E236" s="66"/>
      <c r="F236" s="66"/>
      <c r="G236" s="67"/>
      <c r="H236" s="67"/>
    </row>
    <row r="237" spans="3:8" x14ac:dyDescent="0.25">
      <c r="C237" s="64"/>
      <c r="D237" s="65"/>
      <c r="E237" s="66"/>
      <c r="F237" s="66"/>
      <c r="G237" s="67"/>
      <c r="H237" s="67"/>
    </row>
    <row r="238" spans="3:8" x14ac:dyDescent="0.25">
      <c r="C238" s="64"/>
      <c r="D238" s="65"/>
      <c r="E238" s="66"/>
      <c r="F238" s="66"/>
      <c r="G238" s="67"/>
      <c r="H238" s="67"/>
    </row>
    <row r="239" spans="3:8" x14ac:dyDescent="0.25">
      <c r="C239" s="64"/>
      <c r="D239" s="65"/>
      <c r="E239" s="66"/>
      <c r="F239" s="66"/>
      <c r="G239" s="67"/>
      <c r="H239" s="67"/>
    </row>
    <row r="240" spans="3:8" x14ac:dyDescent="0.25">
      <c r="C240" s="64"/>
      <c r="D240" s="65"/>
      <c r="E240" s="66"/>
      <c r="F240" s="66"/>
      <c r="G240" s="67"/>
      <c r="H240" s="67"/>
    </row>
    <row r="241" spans="3:8" x14ac:dyDescent="0.25">
      <c r="C241" s="64"/>
      <c r="D241" s="65"/>
      <c r="E241" s="66"/>
      <c r="F241" s="66"/>
      <c r="G241" s="67"/>
      <c r="H241" s="67"/>
    </row>
    <row r="242" spans="3:8" x14ac:dyDescent="0.25">
      <c r="C242" s="64"/>
      <c r="D242" s="65"/>
      <c r="E242" s="66"/>
      <c r="F242" s="66"/>
      <c r="G242" s="67"/>
      <c r="H242" s="67"/>
    </row>
    <row r="243" spans="3:8" x14ac:dyDescent="0.25">
      <c r="C243" s="64"/>
      <c r="D243" s="65"/>
      <c r="E243" s="66"/>
      <c r="F243" s="66"/>
      <c r="G243" s="67"/>
      <c r="H243" s="67"/>
    </row>
    <row r="244" spans="3:8" x14ac:dyDescent="0.25">
      <c r="C244" s="64"/>
      <c r="D244" s="65"/>
      <c r="E244" s="66"/>
      <c r="F244" s="66"/>
      <c r="G244" s="67"/>
      <c r="H244" s="67"/>
    </row>
    <row r="245" spans="3:8" x14ac:dyDescent="0.25">
      <c r="C245" s="64"/>
      <c r="D245" s="65"/>
      <c r="E245" s="66"/>
      <c r="F245" s="66"/>
      <c r="G245" s="67"/>
      <c r="H245" s="67"/>
    </row>
    <row r="246" spans="3:8" x14ac:dyDescent="0.25">
      <c r="C246" s="64"/>
      <c r="D246" s="65"/>
      <c r="E246" s="66"/>
      <c r="F246" s="66"/>
      <c r="G246" s="67"/>
      <c r="H246" s="67"/>
    </row>
    <row r="247" spans="3:8" x14ac:dyDescent="0.25">
      <c r="C247" s="64"/>
      <c r="D247" s="65"/>
      <c r="E247" s="66"/>
      <c r="F247" s="66"/>
      <c r="G247" s="67"/>
      <c r="H247" s="67"/>
    </row>
    <row r="248" spans="3:8" x14ac:dyDescent="0.25">
      <c r="C248" s="64"/>
      <c r="D248" s="65"/>
      <c r="E248" s="66"/>
      <c r="F248" s="66"/>
      <c r="G248" s="67"/>
      <c r="H248" s="67"/>
    </row>
    <row r="249" spans="3:8" x14ac:dyDescent="0.25">
      <c r="C249" s="64"/>
      <c r="D249" s="65"/>
      <c r="E249" s="66"/>
      <c r="F249" s="66"/>
      <c r="G249" s="67"/>
      <c r="H249" s="67"/>
    </row>
    <row r="250" spans="3:8" x14ac:dyDescent="0.25">
      <c r="C250" s="64"/>
      <c r="D250" s="65"/>
      <c r="E250" s="66"/>
      <c r="F250" s="66"/>
      <c r="G250" s="67"/>
      <c r="H250" s="67"/>
    </row>
    <row r="251" spans="3:8" x14ac:dyDescent="0.25">
      <c r="C251" s="64"/>
      <c r="D251" s="65"/>
      <c r="E251" s="66"/>
      <c r="F251" s="66"/>
      <c r="G251" s="67"/>
      <c r="H251" s="67"/>
    </row>
    <row r="252" spans="3:8" x14ac:dyDescent="0.25">
      <c r="C252" s="64"/>
      <c r="D252" s="65"/>
      <c r="E252" s="66"/>
      <c r="F252" s="66"/>
      <c r="G252" s="67"/>
      <c r="H252" s="67"/>
    </row>
    <row r="253" spans="3:8" x14ac:dyDescent="0.25">
      <c r="C253" s="64"/>
      <c r="D253" s="65"/>
      <c r="E253" s="66"/>
      <c r="F253" s="66"/>
      <c r="G253" s="67"/>
      <c r="H253" s="67"/>
    </row>
    <row r="254" spans="3:8" x14ac:dyDescent="0.25">
      <c r="C254" s="64"/>
      <c r="D254" s="65"/>
      <c r="E254" s="66"/>
      <c r="F254" s="66"/>
      <c r="G254" s="67"/>
      <c r="H254" s="67"/>
    </row>
    <row r="255" spans="3:8" x14ac:dyDescent="0.25">
      <c r="C255" s="64"/>
      <c r="D255" s="65"/>
      <c r="E255" s="66"/>
      <c r="F255" s="66"/>
      <c r="G255" s="67"/>
      <c r="H255" s="67"/>
    </row>
    <row r="256" spans="3:8" x14ac:dyDescent="0.25">
      <c r="C256" s="64"/>
      <c r="D256" s="65"/>
      <c r="E256" s="66"/>
      <c r="F256" s="66"/>
      <c r="G256" s="67"/>
      <c r="H256" s="67"/>
    </row>
    <row r="257" spans="3:8" x14ac:dyDescent="0.25">
      <c r="C257" s="64"/>
      <c r="D257" s="65"/>
      <c r="E257" s="66"/>
      <c r="F257" s="66"/>
      <c r="G257" s="67"/>
      <c r="H257" s="67"/>
    </row>
    <row r="258" spans="3:8" x14ac:dyDescent="0.25">
      <c r="C258" s="64"/>
      <c r="D258" s="65"/>
      <c r="E258" s="66"/>
      <c r="F258" s="66"/>
      <c r="G258" s="67"/>
      <c r="H258" s="67"/>
    </row>
    <row r="259" spans="3:8" x14ac:dyDescent="0.25">
      <c r="C259" s="64"/>
      <c r="D259" s="65"/>
      <c r="E259" s="66"/>
      <c r="F259" s="66"/>
      <c r="G259" s="67"/>
      <c r="H259" s="67"/>
    </row>
    <row r="260" spans="3:8" x14ac:dyDescent="0.25">
      <c r="C260" s="64"/>
      <c r="D260" s="65"/>
      <c r="E260" s="66"/>
      <c r="F260" s="66"/>
      <c r="G260" s="67"/>
      <c r="H260" s="67"/>
    </row>
    <row r="261" spans="3:8" x14ac:dyDescent="0.25">
      <c r="C261" s="64"/>
      <c r="D261" s="65"/>
      <c r="E261" s="66"/>
      <c r="F261" s="66"/>
      <c r="G261" s="67"/>
      <c r="H261" s="67"/>
    </row>
    <row r="262" spans="3:8" x14ac:dyDescent="0.25">
      <c r="C262" s="64"/>
      <c r="D262" s="65"/>
      <c r="E262" s="66"/>
      <c r="F262" s="66"/>
      <c r="G262" s="67"/>
      <c r="H262" s="67"/>
    </row>
    <row r="263" spans="3:8" x14ac:dyDescent="0.25">
      <c r="C263" s="64"/>
      <c r="D263" s="65"/>
      <c r="E263" s="66"/>
      <c r="F263" s="66"/>
      <c r="G263" s="67"/>
      <c r="H263" s="67"/>
    </row>
    <row r="264" spans="3:8" x14ac:dyDescent="0.25">
      <c r="C264" s="64"/>
      <c r="D264" s="65"/>
      <c r="E264" s="66"/>
      <c r="F264" s="66"/>
      <c r="G264" s="67"/>
      <c r="H264" s="67"/>
    </row>
    <row r="265" spans="3:8" x14ac:dyDescent="0.25">
      <c r="C265" s="64"/>
      <c r="D265" s="65"/>
      <c r="E265" s="66"/>
      <c r="F265" s="66"/>
      <c r="G265" s="67"/>
      <c r="H265" s="67"/>
    </row>
    <row r="266" spans="3:8" x14ac:dyDescent="0.25">
      <c r="C266" s="64"/>
      <c r="D266" s="65"/>
      <c r="E266" s="66"/>
      <c r="F266" s="66"/>
      <c r="G266" s="67"/>
      <c r="H266" s="67"/>
    </row>
    <row r="267" spans="3:8" x14ac:dyDescent="0.25">
      <c r="C267" s="64"/>
      <c r="D267" s="65"/>
      <c r="E267" s="66"/>
      <c r="F267" s="66"/>
      <c r="G267" s="67"/>
      <c r="H267" s="67"/>
    </row>
    <row r="268" spans="3:8" x14ac:dyDescent="0.25">
      <c r="C268" s="64"/>
      <c r="D268" s="65"/>
      <c r="E268" s="66"/>
      <c r="F268" s="66"/>
      <c r="G268" s="67"/>
      <c r="H268" s="67"/>
    </row>
    <row r="269" spans="3:8" x14ac:dyDescent="0.25">
      <c r="C269" s="64"/>
      <c r="D269" s="65"/>
      <c r="E269" s="66"/>
      <c r="F269" s="66"/>
      <c r="G269" s="67"/>
      <c r="H269" s="67"/>
    </row>
    <row r="270" spans="3:8" x14ac:dyDescent="0.25">
      <c r="C270" s="64"/>
      <c r="D270" s="65"/>
      <c r="E270" s="66"/>
      <c r="F270" s="66"/>
      <c r="G270" s="67"/>
      <c r="H270" s="67"/>
    </row>
    <row r="271" spans="3:8" x14ac:dyDescent="0.25">
      <c r="C271" s="64"/>
      <c r="D271" s="65"/>
      <c r="E271" s="66"/>
      <c r="F271" s="66"/>
      <c r="G271" s="67"/>
      <c r="H271" s="67"/>
    </row>
    <row r="272" spans="3:8" x14ac:dyDescent="0.25">
      <c r="C272" s="64"/>
      <c r="D272" s="65"/>
      <c r="E272" s="66"/>
      <c r="F272" s="66"/>
      <c r="G272" s="67"/>
      <c r="H272" s="67"/>
    </row>
    <row r="273" spans="3:8" x14ac:dyDescent="0.25">
      <c r="C273" s="64"/>
      <c r="D273" s="65"/>
      <c r="E273" s="66"/>
      <c r="F273" s="66"/>
      <c r="G273" s="67"/>
      <c r="H273" s="67"/>
    </row>
    <row r="274" spans="3:8" x14ac:dyDescent="0.25">
      <c r="C274" s="64"/>
      <c r="D274" s="65"/>
      <c r="E274" s="66"/>
      <c r="F274" s="66"/>
      <c r="G274" s="67"/>
      <c r="H274" s="67"/>
    </row>
    <row r="275" spans="3:8" x14ac:dyDescent="0.25">
      <c r="C275" s="64"/>
      <c r="D275" s="65"/>
      <c r="E275" s="66"/>
      <c r="F275" s="66"/>
      <c r="G275" s="67"/>
      <c r="H275" s="67"/>
    </row>
    <row r="276" spans="3:8" x14ac:dyDescent="0.25">
      <c r="C276" s="64"/>
      <c r="D276" s="65"/>
      <c r="E276" s="66"/>
      <c r="F276" s="66"/>
      <c r="G276" s="67"/>
      <c r="H276" s="67"/>
    </row>
    <row r="277" spans="3:8" x14ac:dyDescent="0.25">
      <c r="C277" s="64"/>
      <c r="D277" s="65"/>
      <c r="E277" s="66"/>
      <c r="F277" s="66"/>
      <c r="G277" s="67"/>
      <c r="H277" s="67"/>
    </row>
    <row r="278" spans="3:8" x14ac:dyDescent="0.25">
      <c r="C278" s="64"/>
      <c r="D278" s="65"/>
      <c r="E278" s="66"/>
      <c r="F278" s="66"/>
      <c r="G278" s="67"/>
      <c r="H278" s="67"/>
    </row>
    <row r="279" spans="3:8" x14ac:dyDescent="0.25">
      <c r="C279" s="64"/>
      <c r="D279" s="65"/>
      <c r="E279" s="66"/>
      <c r="F279" s="66"/>
      <c r="G279" s="67"/>
      <c r="H279" s="67"/>
    </row>
    <row r="280" spans="3:8" x14ac:dyDescent="0.25">
      <c r="C280" s="64"/>
      <c r="D280" s="65"/>
      <c r="E280" s="66"/>
      <c r="F280" s="66"/>
      <c r="G280" s="67"/>
      <c r="H280" s="67"/>
    </row>
    <row r="281" spans="3:8" x14ac:dyDescent="0.25">
      <c r="C281" s="64"/>
      <c r="D281" s="65"/>
      <c r="E281" s="66"/>
      <c r="F281" s="66"/>
      <c r="G281" s="67"/>
      <c r="H281" s="67"/>
    </row>
    <row r="282" spans="3:8" x14ac:dyDescent="0.25">
      <c r="C282" s="64"/>
      <c r="D282" s="65"/>
      <c r="E282" s="66"/>
      <c r="F282" s="66"/>
      <c r="G282" s="67"/>
      <c r="H282" s="67"/>
    </row>
    <row r="283" spans="3:8" x14ac:dyDescent="0.25">
      <c r="C283" s="64"/>
      <c r="D283" s="65"/>
      <c r="E283" s="66"/>
      <c r="F283" s="66"/>
      <c r="G283" s="67"/>
      <c r="H283" s="67"/>
    </row>
    <row r="284" spans="3:8" x14ac:dyDescent="0.25">
      <c r="C284" s="64"/>
      <c r="D284" s="65"/>
      <c r="E284" s="66"/>
      <c r="F284" s="66"/>
      <c r="G284" s="67"/>
      <c r="H284" s="67"/>
    </row>
    <row r="285" spans="3:8" x14ac:dyDescent="0.25">
      <c r="C285" s="64"/>
      <c r="D285" s="65"/>
      <c r="E285" s="66"/>
      <c r="F285" s="66"/>
      <c r="G285" s="67"/>
      <c r="H285" s="67"/>
    </row>
    <row r="286" spans="3:8" x14ac:dyDescent="0.25">
      <c r="C286" s="64"/>
      <c r="D286" s="65"/>
      <c r="E286" s="66"/>
      <c r="F286" s="66"/>
      <c r="G286" s="67"/>
      <c r="H286" s="67"/>
    </row>
  </sheetData>
  <mergeCells count="7">
    <mergeCell ref="L11:N11"/>
    <mergeCell ref="L12:N12"/>
    <mergeCell ref="C11:E12"/>
    <mergeCell ref="F11:H11"/>
    <mergeCell ref="F12:H12"/>
    <mergeCell ref="I11:K11"/>
    <mergeCell ref="I12:K12"/>
  </mergeCells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B682-CA38-4B0C-9D91-9FEE0A8DCD56}">
  <sheetPr codeName="Sheet8">
    <tabColor theme="4" tint="-0.499984740745262"/>
  </sheetPr>
  <dimension ref="C3:I427"/>
  <sheetViews>
    <sheetView showGridLines="0" zoomScaleNormal="100" workbookViewId="0">
      <selection activeCell="C31" sqref="C31"/>
    </sheetView>
  </sheetViews>
  <sheetFormatPr defaultRowHeight="15" x14ac:dyDescent="0.25"/>
  <cols>
    <col min="2" max="2" width="2.28515625" customWidth="1"/>
    <col min="3" max="3" width="11.28515625" bestFit="1" customWidth="1"/>
    <col min="4" max="4" width="21.140625" customWidth="1"/>
    <col min="5" max="5" width="21.5703125" customWidth="1"/>
    <col min="6" max="6" width="19" customWidth="1"/>
    <col min="7" max="7" width="17.5703125" customWidth="1"/>
    <col min="8" max="53" width="15.7109375" customWidth="1"/>
  </cols>
  <sheetData>
    <row r="3" spans="3:9" x14ac:dyDescent="0.25">
      <c r="I3" s="15"/>
    </row>
    <row r="4" spans="3:9" x14ac:dyDescent="0.25">
      <c r="I4" s="16"/>
    </row>
    <row r="6" spans="3:9" x14ac:dyDescent="0.25">
      <c r="I6" s="15"/>
    </row>
    <row r="7" spans="3:9" x14ac:dyDescent="0.25">
      <c r="I7" s="16"/>
    </row>
    <row r="8" spans="3:9" x14ac:dyDescent="0.25">
      <c r="I8" s="16"/>
    </row>
    <row r="9" spans="3:9" x14ac:dyDescent="0.25">
      <c r="C9" s="17" t="s">
        <v>128</v>
      </c>
      <c r="I9" s="16"/>
    </row>
    <row r="10" spans="3:9" ht="9.9499999999999993" customHeight="1" x14ac:dyDescent="0.25">
      <c r="I10" s="16"/>
    </row>
    <row r="11" spans="3:9" x14ac:dyDescent="0.25">
      <c r="I11" s="14"/>
    </row>
    <row r="12" spans="3:9" x14ac:dyDescent="0.25">
      <c r="I12" s="14"/>
    </row>
    <row r="13" spans="3:9" x14ac:dyDescent="0.25">
      <c r="I13" s="14"/>
    </row>
    <row r="14" spans="3:9" x14ac:dyDescent="0.25">
      <c r="I14" s="14"/>
    </row>
    <row r="15" spans="3:9" x14ac:dyDescent="0.25">
      <c r="I15" s="14"/>
    </row>
    <row r="16" spans="3:9" x14ac:dyDescent="0.25">
      <c r="I16" s="14"/>
    </row>
    <row r="17" spans="3:9" x14ac:dyDescent="0.25">
      <c r="I17" s="14"/>
    </row>
    <row r="18" spans="3:9" x14ac:dyDescent="0.25">
      <c r="I18" s="14"/>
    </row>
    <row r="19" spans="3:9" x14ac:dyDescent="0.25">
      <c r="I19" s="14"/>
    </row>
    <row r="20" spans="3:9" x14ac:dyDescent="0.25">
      <c r="I20" s="14"/>
    </row>
    <row r="21" spans="3:9" x14ac:dyDescent="0.25">
      <c r="I21" s="14"/>
    </row>
    <row r="22" spans="3:9" x14ac:dyDescent="0.25">
      <c r="I22" s="14"/>
    </row>
    <row r="23" spans="3:9" x14ac:dyDescent="0.25">
      <c r="I23" s="14"/>
    </row>
    <row r="24" spans="3:9" x14ac:dyDescent="0.25">
      <c r="I24" s="14"/>
    </row>
    <row r="25" spans="3:9" x14ac:dyDescent="0.25">
      <c r="I25" s="14"/>
    </row>
    <row r="26" spans="3:9" x14ac:dyDescent="0.25">
      <c r="I26" s="14"/>
    </row>
    <row r="27" spans="3:9" x14ac:dyDescent="0.25">
      <c r="I27" s="14"/>
    </row>
    <row r="28" spans="3:9" x14ac:dyDescent="0.25">
      <c r="I28" s="14"/>
    </row>
    <row r="29" spans="3:9" x14ac:dyDescent="0.25">
      <c r="I29" s="14"/>
    </row>
    <row r="31" spans="3:9" ht="27" customHeight="1" x14ac:dyDescent="0.25">
      <c r="C31" s="20" t="s">
        <v>129</v>
      </c>
      <c r="D31" s="20" t="s">
        <v>130</v>
      </c>
      <c r="E31" s="20" t="s">
        <v>131</v>
      </c>
      <c r="F31" s="20" t="s">
        <v>132</v>
      </c>
      <c r="G31" s="20" t="s">
        <v>133</v>
      </c>
      <c r="H31" s="20" t="s">
        <v>134</v>
      </c>
      <c r="I31" s="14"/>
    </row>
    <row r="32" spans="3:9" ht="14.45" customHeight="1" x14ac:dyDescent="0.25">
      <c r="C32" s="18">
        <v>45807</v>
      </c>
      <c r="D32" s="19">
        <v>104.68</v>
      </c>
      <c r="E32" s="51">
        <v>1604668.3</v>
      </c>
      <c r="F32" s="19">
        <v>101.337334</v>
      </c>
      <c r="G32" s="19">
        <v>2.6442957714285718</v>
      </c>
      <c r="H32" s="110">
        <v>45807</v>
      </c>
      <c r="I32" s="14"/>
    </row>
    <row r="33" spans="3:9" ht="14.45" customHeight="1" x14ac:dyDescent="0.25">
      <c r="C33" s="18">
        <v>45806</v>
      </c>
      <c r="D33" s="19">
        <v>104.23</v>
      </c>
      <c r="E33" s="51">
        <v>1410975.5</v>
      </c>
      <c r="F33" s="19">
        <v>102.6190172</v>
      </c>
      <c r="G33" s="19">
        <v>2.6442957714285718</v>
      </c>
      <c r="H33" s="110">
        <v>45806</v>
      </c>
      <c r="I33" s="14"/>
    </row>
    <row r="34" spans="3:9" ht="14.45" customHeight="1" x14ac:dyDescent="0.25">
      <c r="C34" s="18">
        <v>45805</v>
      </c>
      <c r="D34" s="19">
        <v>104.2</v>
      </c>
      <c r="E34" s="51">
        <v>4543172.97</v>
      </c>
      <c r="F34" s="19">
        <v>102.55094510000001</v>
      </c>
      <c r="G34" s="19">
        <v>2.6442957714285718</v>
      </c>
      <c r="H34" s="110">
        <v>45805</v>
      </c>
      <c r="I34" s="14"/>
    </row>
    <row r="35" spans="3:9" ht="14.45" customHeight="1" x14ac:dyDescent="0.25">
      <c r="C35" s="18">
        <v>45804</v>
      </c>
      <c r="D35" s="19">
        <v>104.66</v>
      </c>
      <c r="E35" s="51">
        <v>3415836.33</v>
      </c>
      <c r="F35" s="19">
        <v>102.482894</v>
      </c>
      <c r="G35" s="19">
        <v>2.6442957714285718</v>
      </c>
      <c r="H35" s="110">
        <v>45804</v>
      </c>
      <c r="I35" s="14"/>
    </row>
    <row r="36" spans="3:9" ht="14.45" customHeight="1" x14ac:dyDescent="0.25">
      <c r="C36" s="18">
        <v>45803</v>
      </c>
      <c r="D36" s="19">
        <v>104.15</v>
      </c>
      <c r="E36" s="51">
        <v>1420595.15</v>
      </c>
      <c r="F36" s="19">
        <v>102.41626460000001</v>
      </c>
      <c r="G36" s="19">
        <v>2.6442957714285718</v>
      </c>
      <c r="H36" s="110">
        <v>45803</v>
      </c>
      <c r="I36" s="14"/>
    </row>
    <row r="37" spans="3:9" ht="14.45" customHeight="1" x14ac:dyDescent="0.25">
      <c r="C37" s="18">
        <v>45800</v>
      </c>
      <c r="D37" s="19">
        <v>103.6</v>
      </c>
      <c r="E37" s="51">
        <v>2499205.5099999998</v>
      </c>
      <c r="F37" s="19">
        <v>102.342861</v>
      </c>
      <c r="G37" s="19">
        <v>2.6442957714285718</v>
      </c>
      <c r="H37" s="110">
        <v>45800</v>
      </c>
      <c r="I37" s="14"/>
    </row>
    <row r="38" spans="3:9" ht="14.45" customHeight="1" x14ac:dyDescent="0.25">
      <c r="C38" s="18">
        <v>45799</v>
      </c>
      <c r="D38" s="19">
        <v>104.08</v>
      </c>
      <c r="E38" s="51">
        <v>1701930.29</v>
      </c>
      <c r="F38" s="19">
        <v>102.2758867</v>
      </c>
      <c r="G38" s="19">
        <v>2.6442957714285718</v>
      </c>
      <c r="H38" s="110">
        <v>45799</v>
      </c>
      <c r="I38" s="14"/>
    </row>
    <row r="39" spans="3:9" ht="14.45" customHeight="1" x14ac:dyDescent="0.25">
      <c r="C39" s="18">
        <v>45798</v>
      </c>
      <c r="D39" s="19">
        <v>104.02</v>
      </c>
      <c r="E39" s="51">
        <v>2858710.5</v>
      </c>
      <c r="F39" s="19">
        <v>102.20918949999999</v>
      </c>
      <c r="G39" s="19">
        <v>2.6442957714285718</v>
      </c>
      <c r="H39" s="110">
        <v>45798</v>
      </c>
      <c r="I39" s="14"/>
    </row>
    <row r="40" spans="3:9" ht="14.45" customHeight="1" x14ac:dyDescent="0.25">
      <c r="C40" s="18">
        <v>45797</v>
      </c>
      <c r="D40" s="19">
        <v>103.81</v>
      </c>
      <c r="E40" s="51">
        <v>1433426.87</v>
      </c>
      <c r="F40" s="19">
        <v>102.15008520000001</v>
      </c>
      <c r="G40" s="19">
        <v>2.6442957714285718</v>
      </c>
      <c r="H40" s="110">
        <v>45797</v>
      </c>
      <c r="I40" s="14"/>
    </row>
    <row r="41" spans="3:9" ht="14.45" customHeight="1" x14ac:dyDescent="0.25">
      <c r="C41" s="18">
        <v>45796</v>
      </c>
      <c r="D41" s="19">
        <v>103.93</v>
      </c>
      <c r="E41" s="51">
        <v>1703070.67</v>
      </c>
      <c r="F41" s="19">
        <v>102.0756566</v>
      </c>
      <c r="G41" s="19">
        <v>2.6442957714285718</v>
      </c>
      <c r="H41" s="110">
        <v>45796</v>
      </c>
      <c r="I41" s="14"/>
    </row>
    <row r="42" spans="3:9" ht="14.45" customHeight="1" x14ac:dyDescent="0.25">
      <c r="C42" s="18">
        <v>45793</v>
      </c>
      <c r="D42" s="19">
        <v>103.73</v>
      </c>
      <c r="E42" s="51">
        <v>2505265.2200000002</v>
      </c>
      <c r="F42" s="19">
        <v>102.0094179</v>
      </c>
      <c r="G42" s="19">
        <v>2.6442957714285718</v>
      </c>
      <c r="H42" s="110">
        <v>45793</v>
      </c>
      <c r="I42" s="14"/>
    </row>
    <row r="43" spans="3:9" ht="14.45" customHeight="1" x14ac:dyDescent="0.25">
      <c r="C43" s="18">
        <v>45792</v>
      </c>
      <c r="D43" s="19">
        <v>103.46</v>
      </c>
      <c r="E43" s="51">
        <v>1813857.56</v>
      </c>
      <c r="F43" s="19">
        <v>101.9436369</v>
      </c>
      <c r="G43" s="19">
        <v>2.6442957714285718</v>
      </c>
      <c r="H43" s="110">
        <v>45792</v>
      </c>
      <c r="I43" s="14"/>
    </row>
    <row r="44" spans="3:9" ht="14.45" customHeight="1" x14ac:dyDescent="0.25">
      <c r="C44" s="18">
        <v>45791</v>
      </c>
      <c r="D44" s="19">
        <v>103.01</v>
      </c>
      <c r="E44" s="51">
        <v>1729110.59</v>
      </c>
      <c r="F44" s="19">
        <v>101.8740301</v>
      </c>
      <c r="G44" s="19">
        <v>2.6442957714285718</v>
      </c>
      <c r="H44" s="110">
        <v>45791</v>
      </c>
      <c r="I44" s="14"/>
    </row>
    <row r="45" spans="3:9" ht="14.45" customHeight="1" x14ac:dyDescent="0.25">
      <c r="C45" s="18">
        <v>45790</v>
      </c>
      <c r="D45" s="19">
        <v>103</v>
      </c>
      <c r="E45" s="51">
        <v>2361553.9199999999</v>
      </c>
      <c r="F45" s="19">
        <v>101.806727</v>
      </c>
      <c r="G45" s="19">
        <v>2.6442957714285718</v>
      </c>
      <c r="H45" s="110">
        <v>45790</v>
      </c>
      <c r="I45" s="14"/>
    </row>
    <row r="46" spans="3:9" ht="14.45" customHeight="1" x14ac:dyDescent="0.25">
      <c r="C46" s="18">
        <v>45789</v>
      </c>
      <c r="D46" s="19">
        <v>103.01</v>
      </c>
      <c r="E46" s="51">
        <v>5322376.6100000003</v>
      </c>
      <c r="F46" s="19">
        <v>101.7408753</v>
      </c>
      <c r="G46" s="19">
        <v>2.6442957714285718</v>
      </c>
      <c r="H46" s="110">
        <v>45789</v>
      </c>
      <c r="I46" s="14"/>
    </row>
    <row r="47" spans="3:9" ht="14.45" customHeight="1" x14ac:dyDescent="0.25">
      <c r="C47" s="18">
        <v>45786</v>
      </c>
      <c r="D47" s="19">
        <v>103.75</v>
      </c>
      <c r="E47" s="51">
        <v>2080704.17</v>
      </c>
      <c r="F47" s="19">
        <v>101.6752427</v>
      </c>
      <c r="G47" s="19">
        <v>2.6442957714285718</v>
      </c>
      <c r="H47" s="110">
        <v>45786</v>
      </c>
      <c r="I47" s="14"/>
    </row>
    <row r="48" spans="3:9" ht="14.45" customHeight="1" x14ac:dyDescent="0.25">
      <c r="C48" s="18">
        <v>45785</v>
      </c>
      <c r="D48" s="19">
        <v>103.4</v>
      </c>
      <c r="E48" s="51">
        <v>1843599.85</v>
      </c>
      <c r="F48" s="19">
        <v>101.59531339999999</v>
      </c>
      <c r="G48" s="19">
        <v>2.6442957714285718</v>
      </c>
      <c r="H48" s="110">
        <v>45785</v>
      </c>
      <c r="I48" s="14"/>
    </row>
    <row r="49" spans="3:9" ht="14.45" customHeight="1" x14ac:dyDescent="0.25">
      <c r="C49" s="18">
        <v>45784</v>
      </c>
      <c r="D49" s="19">
        <v>103</v>
      </c>
      <c r="E49" s="51">
        <v>1289757.49</v>
      </c>
      <c r="F49" s="19">
        <v>101.52959540000001</v>
      </c>
      <c r="G49" s="19">
        <v>2.6442957714285718</v>
      </c>
      <c r="H49" s="110">
        <v>45784</v>
      </c>
      <c r="I49" s="14"/>
    </row>
    <row r="50" spans="3:9" ht="14.45" customHeight="1" x14ac:dyDescent="0.25">
      <c r="C50" s="18">
        <v>45783</v>
      </c>
      <c r="D50" s="19">
        <v>102.84</v>
      </c>
      <c r="E50" s="51">
        <v>2951707.28</v>
      </c>
      <c r="F50" s="19">
        <v>101.46415140000001</v>
      </c>
      <c r="G50" s="19">
        <v>2.6442957714285718</v>
      </c>
      <c r="H50" s="110">
        <v>45783</v>
      </c>
      <c r="I50" s="14"/>
    </row>
    <row r="51" spans="3:9" ht="14.45" customHeight="1" x14ac:dyDescent="0.25">
      <c r="C51" s="18">
        <v>45782</v>
      </c>
      <c r="D51" s="19">
        <v>103.25</v>
      </c>
      <c r="E51" s="51">
        <v>9124167.1999999993</v>
      </c>
      <c r="F51" s="19">
        <v>101.3994812</v>
      </c>
      <c r="G51" s="19">
        <v>2.6442957714285718</v>
      </c>
      <c r="H51" s="110">
        <v>45782</v>
      </c>
      <c r="I51" s="14"/>
    </row>
    <row r="52" spans="3:9" ht="14.45" customHeight="1" x14ac:dyDescent="0.25">
      <c r="C52" s="18">
        <v>45779</v>
      </c>
      <c r="D52" s="19">
        <v>102.59</v>
      </c>
      <c r="E52" s="51">
        <v>1916519.22</v>
      </c>
      <c r="F52" s="19">
        <v>101.3345479</v>
      </c>
      <c r="G52" s="19">
        <v>2.6442957714285718</v>
      </c>
      <c r="H52" s="110">
        <v>45779</v>
      </c>
      <c r="I52" s="14"/>
    </row>
    <row r="53" spans="3:9" ht="14.45" customHeight="1" x14ac:dyDescent="0.25">
      <c r="C53" s="18">
        <v>45777</v>
      </c>
      <c r="D53" s="19">
        <v>103.45</v>
      </c>
      <c r="E53" s="51">
        <v>2315081</v>
      </c>
      <c r="F53" s="19">
        <v>101.2787055</v>
      </c>
      <c r="G53" s="19">
        <v>2.7132581690000004</v>
      </c>
      <c r="H53" s="110">
        <v>45777</v>
      </c>
      <c r="I53" s="14"/>
    </row>
    <row r="54" spans="3:9" ht="14.45" customHeight="1" x14ac:dyDescent="0.25">
      <c r="C54" s="18">
        <v>45776</v>
      </c>
      <c r="D54" s="19">
        <v>103.68</v>
      </c>
      <c r="E54" s="51">
        <v>2083868.05</v>
      </c>
      <c r="F54" s="19">
        <v>102.5030804</v>
      </c>
      <c r="G54" s="19">
        <v>2.7132581690000004</v>
      </c>
      <c r="H54" s="110">
        <v>45776</v>
      </c>
      <c r="I54" s="14"/>
    </row>
    <row r="55" spans="3:9" ht="14.45" customHeight="1" x14ac:dyDescent="0.25">
      <c r="C55" s="18">
        <v>45775</v>
      </c>
      <c r="D55" s="19">
        <v>103.77</v>
      </c>
      <c r="E55" s="51">
        <v>2796919.47</v>
      </c>
      <c r="F55" s="19">
        <v>102.43835850000001</v>
      </c>
      <c r="G55" s="19">
        <v>2.7132581690000004</v>
      </c>
      <c r="H55" s="110">
        <v>45775</v>
      </c>
      <c r="I55" s="14"/>
    </row>
    <row r="56" spans="3:9" ht="14.45" customHeight="1" x14ac:dyDescent="0.25">
      <c r="C56" s="18">
        <v>45772</v>
      </c>
      <c r="D56" s="19">
        <v>103.66</v>
      </c>
      <c r="E56" s="51">
        <v>2381579.7200000002</v>
      </c>
      <c r="F56" s="19">
        <v>102.38785300000001</v>
      </c>
      <c r="G56" s="19">
        <v>2.7132581690000004</v>
      </c>
      <c r="H56" s="110">
        <v>45772</v>
      </c>
      <c r="I56" s="14"/>
    </row>
    <row r="57" spans="3:9" ht="14.45" customHeight="1" x14ac:dyDescent="0.25">
      <c r="C57" s="18">
        <v>45771</v>
      </c>
      <c r="D57" s="19">
        <v>103.13</v>
      </c>
      <c r="E57" s="51">
        <v>1689824.89</v>
      </c>
      <c r="F57" s="19">
        <v>102.3017033</v>
      </c>
      <c r="G57" s="19">
        <v>2.7132581690000004</v>
      </c>
      <c r="H57" s="110">
        <v>45771</v>
      </c>
      <c r="I57" s="14"/>
    </row>
    <row r="58" spans="3:9" ht="14.45" customHeight="1" x14ac:dyDescent="0.25">
      <c r="C58" s="18">
        <v>45770</v>
      </c>
      <c r="D58" s="19">
        <v>103.55</v>
      </c>
      <c r="E58" s="51">
        <v>2502427.4</v>
      </c>
      <c r="F58" s="19">
        <v>102.2463588</v>
      </c>
      <c r="G58" s="19">
        <v>2.7132581690000004</v>
      </c>
      <c r="H58" s="110">
        <v>45770</v>
      </c>
      <c r="I58" s="14"/>
    </row>
    <row r="59" spans="3:9" ht="14.45" customHeight="1" x14ac:dyDescent="0.25">
      <c r="C59" s="18">
        <v>45769</v>
      </c>
      <c r="D59" s="19">
        <v>103.64</v>
      </c>
      <c r="E59" s="51">
        <v>2686289.67</v>
      </c>
      <c r="F59" s="19">
        <v>102.1808789</v>
      </c>
      <c r="G59" s="19">
        <v>2.7132581690000004</v>
      </c>
      <c r="H59" s="110">
        <v>45769</v>
      </c>
      <c r="I59" s="14"/>
    </row>
    <row r="60" spans="3:9" ht="14.45" customHeight="1" x14ac:dyDescent="0.25">
      <c r="C60" s="18">
        <v>45764</v>
      </c>
      <c r="D60" s="19">
        <v>103.5</v>
      </c>
      <c r="E60" s="51">
        <v>3193485.51</v>
      </c>
      <c r="F60" s="19">
        <v>102.11632969999999</v>
      </c>
      <c r="G60" s="19">
        <v>2.7132581690000004</v>
      </c>
      <c r="H60" s="110">
        <v>45764</v>
      </c>
      <c r="I60" s="14"/>
    </row>
    <row r="61" spans="3:9" ht="14.45" customHeight="1" x14ac:dyDescent="0.25">
      <c r="C61" s="18">
        <v>45763</v>
      </c>
      <c r="D61" s="19">
        <v>103.36</v>
      </c>
      <c r="E61" s="51">
        <v>1171753.77</v>
      </c>
      <c r="F61" s="19">
        <v>102.04039760000001</v>
      </c>
      <c r="G61" s="19">
        <v>2.7132581690000004</v>
      </c>
      <c r="H61" s="110">
        <v>45763</v>
      </c>
      <c r="I61" s="14"/>
    </row>
    <row r="62" spans="3:9" ht="14.45" customHeight="1" x14ac:dyDescent="0.25">
      <c r="C62" s="18">
        <v>45762</v>
      </c>
      <c r="D62" s="19">
        <v>102.6</v>
      </c>
      <c r="E62" s="51">
        <v>3508139.34</v>
      </c>
      <c r="F62" s="19">
        <v>101.9744764</v>
      </c>
      <c r="G62" s="19">
        <v>2.7132581690000004</v>
      </c>
      <c r="H62" s="110">
        <v>45762</v>
      </c>
      <c r="I62" s="14"/>
    </row>
    <row r="63" spans="3:9" ht="14.45" customHeight="1" x14ac:dyDescent="0.25">
      <c r="C63" s="18">
        <v>45761</v>
      </c>
      <c r="D63" s="19">
        <v>102.53</v>
      </c>
      <c r="E63" s="51">
        <v>5955486.6399999997</v>
      </c>
      <c r="F63" s="19">
        <v>101.90816649999999</v>
      </c>
      <c r="G63" s="19">
        <v>2.7132581690000004</v>
      </c>
      <c r="H63" s="110">
        <v>45761</v>
      </c>
      <c r="I63" s="14"/>
    </row>
    <row r="64" spans="3:9" ht="14.45" customHeight="1" x14ac:dyDescent="0.25">
      <c r="C64" s="18">
        <v>45758</v>
      </c>
      <c r="D64" s="19">
        <v>103.05</v>
      </c>
      <c r="E64" s="51">
        <v>1939724.81</v>
      </c>
      <c r="F64" s="19">
        <v>101.8429459</v>
      </c>
      <c r="G64" s="19">
        <v>2.7132581690000004</v>
      </c>
      <c r="H64" s="110">
        <v>45758</v>
      </c>
      <c r="I64" s="14"/>
    </row>
    <row r="65" spans="3:9" ht="14.45" customHeight="1" x14ac:dyDescent="0.25">
      <c r="C65" s="18">
        <v>45757</v>
      </c>
      <c r="D65" s="19">
        <v>103.25</v>
      </c>
      <c r="E65" s="51">
        <v>2653479.0099999998</v>
      </c>
      <c r="F65" s="19">
        <v>101.77763590000001</v>
      </c>
      <c r="G65" s="19">
        <v>2.7132581690000004</v>
      </c>
      <c r="H65" s="110">
        <v>45757</v>
      </c>
      <c r="I65" s="14"/>
    </row>
    <row r="66" spans="3:9" ht="14.45" customHeight="1" x14ac:dyDescent="0.25">
      <c r="C66" s="18">
        <v>45756</v>
      </c>
      <c r="D66" s="19">
        <v>102.74</v>
      </c>
      <c r="E66" s="51">
        <v>2211406.25</v>
      </c>
      <c r="F66" s="19">
        <v>101.7114965</v>
      </c>
      <c r="G66" s="19">
        <v>2.7132581690000004</v>
      </c>
      <c r="H66" s="110">
        <v>45756</v>
      </c>
      <c r="I66" s="14"/>
    </row>
    <row r="67" spans="3:9" ht="14.45" customHeight="1" x14ac:dyDescent="0.25">
      <c r="C67" s="18">
        <v>45755</v>
      </c>
      <c r="D67" s="19">
        <v>103.9</v>
      </c>
      <c r="E67" s="51">
        <v>2247164.2200000002</v>
      </c>
      <c r="F67" s="19">
        <v>101.64542419999999</v>
      </c>
      <c r="G67" s="19">
        <v>2.7132581690000004</v>
      </c>
      <c r="H67" s="110">
        <v>45755</v>
      </c>
      <c r="I67" s="14"/>
    </row>
    <row r="68" spans="3:9" ht="14.45" customHeight="1" x14ac:dyDescent="0.25">
      <c r="C68" s="18">
        <v>45754</v>
      </c>
      <c r="D68" s="19">
        <v>103.5</v>
      </c>
      <c r="E68" s="51">
        <v>4326424.82</v>
      </c>
      <c r="F68" s="19">
        <v>101.5788084</v>
      </c>
      <c r="G68" s="19">
        <v>2.7132581690000004</v>
      </c>
      <c r="H68" s="110">
        <v>45754</v>
      </c>
      <c r="I68" s="14"/>
    </row>
    <row r="69" spans="3:9" ht="14.45" customHeight="1" x14ac:dyDescent="0.25">
      <c r="C69" s="18">
        <v>45751</v>
      </c>
      <c r="D69" s="19">
        <v>103.48</v>
      </c>
      <c r="E69" s="51">
        <v>2629965.37</v>
      </c>
      <c r="F69" s="19">
        <v>101.5125706</v>
      </c>
      <c r="G69" s="19">
        <v>2.7132581690000004</v>
      </c>
      <c r="H69" s="110">
        <v>45751</v>
      </c>
      <c r="I69" s="14"/>
    </row>
    <row r="70" spans="3:9" ht="14.45" customHeight="1" x14ac:dyDescent="0.25">
      <c r="C70" s="18">
        <v>45750</v>
      </c>
      <c r="D70" s="19">
        <v>103.8</v>
      </c>
      <c r="E70" s="51">
        <v>2801065.17</v>
      </c>
      <c r="F70" s="19">
        <v>101.447762</v>
      </c>
      <c r="G70" s="19">
        <v>2.7132581690000004</v>
      </c>
      <c r="H70" s="110">
        <v>45750</v>
      </c>
      <c r="I70" s="14"/>
    </row>
    <row r="71" spans="3:9" ht="14.45" customHeight="1" x14ac:dyDescent="0.25">
      <c r="C71" s="18">
        <v>45749</v>
      </c>
      <c r="D71" s="19">
        <v>104.5</v>
      </c>
      <c r="E71" s="51">
        <v>2480809.7799999998</v>
      </c>
      <c r="F71" s="19">
        <v>101.38345700000001</v>
      </c>
      <c r="G71" s="19">
        <v>2.7132581690000004</v>
      </c>
      <c r="H71" s="110">
        <v>45749</v>
      </c>
      <c r="I71" s="14"/>
    </row>
    <row r="72" spans="3:9" ht="14.45" customHeight="1" x14ac:dyDescent="0.25">
      <c r="C72" s="18">
        <v>45748</v>
      </c>
      <c r="D72" s="19">
        <v>103.68</v>
      </c>
      <c r="E72" s="51">
        <v>2690268.49</v>
      </c>
      <c r="F72" s="19">
        <v>101.3183382</v>
      </c>
      <c r="G72" s="19">
        <v>2.7132581690000004</v>
      </c>
      <c r="H72" s="110">
        <v>45748</v>
      </c>
      <c r="I72" s="14"/>
    </row>
    <row r="73" spans="3:9" ht="14.45" customHeight="1" x14ac:dyDescent="0.25">
      <c r="C73" s="18">
        <v>45747</v>
      </c>
      <c r="D73" s="19">
        <v>105.05</v>
      </c>
      <c r="E73" s="51">
        <v>1143208.0900000001</v>
      </c>
      <c r="F73" s="19">
        <v>101.25389</v>
      </c>
      <c r="G73" s="19">
        <v>3.0403633036842104</v>
      </c>
      <c r="H73" s="110">
        <v>45747</v>
      </c>
      <c r="I73" s="14"/>
    </row>
    <row r="74" spans="3:9" ht="14.45" customHeight="1" x14ac:dyDescent="0.25">
      <c r="C74" s="18">
        <v>45744</v>
      </c>
      <c r="D74" s="19">
        <v>104.65</v>
      </c>
      <c r="E74" s="51">
        <v>3360069.78</v>
      </c>
      <c r="F74" s="19">
        <v>102.3690769</v>
      </c>
      <c r="G74" s="19">
        <v>3.0403633036842104</v>
      </c>
      <c r="H74" s="110">
        <v>45744</v>
      </c>
      <c r="I74" s="14"/>
    </row>
    <row r="75" spans="3:9" ht="14.45" customHeight="1" x14ac:dyDescent="0.25">
      <c r="C75" s="18">
        <v>45743</v>
      </c>
      <c r="D75" s="19">
        <v>104.87</v>
      </c>
      <c r="E75" s="51">
        <v>1361959.98</v>
      </c>
      <c r="F75" s="19">
        <v>102.30339720000001</v>
      </c>
      <c r="G75" s="19">
        <v>3.0403633036842104</v>
      </c>
      <c r="H75" s="110">
        <v>45743</v>
      </c>
      <c r="I75" s="14"/>
    </row>
    <row r="76" spans="3:9" ht="14.45" customHeight="1" x14ac:dyDescent="0.25">
      <c r="C76" s="18">
        <v>45742</v>
      </c>
      <c r="D76" s="19">
        <v>104.9</v>
      </c>
      <c r="E76" s="51">
        <v>2462250.2799999998</v>
      </c>
      <c r="F76" s="19">
        <v>102.2395593</v>
      </c>
      <c r="G76" s="19">
        <v>3.0403633036842104</v>
      </c>
      <c r="H76" s="110">
        <v>45742</v>
      </c>
      <c r="I76" s="14"/>
    </row>
    <row r="77" spans="3:9" ht="14.45" customHeight="1" x14ac:dyDescent="0.25">
      <c r="C77" s="18">
        <v>45741</v>
      </c>
      <c r="D77" s="19">
        <v>104.49</v>
      </c>
      <c r="E77" s="51">
        <v>4269178.71</v>
      </c>
      <c r="F77" s="19">
        <v>102.17471279999999</v>
      </c>
      <c r="G77" s="19">
        <v>3.0403633036842104</v>
      </c>
      <c r="H77" s="110">
        <v>45741</v>
      </c>
      <c r="I77" s="14"/>
    </row>
    <row r="78" spans="3:9" ht="14.45" customHeight="1" x14ac:dyDescent="0.25">
      <c r="C78" s="18">
        <v>45740</v>
      </c>
      <c r="D78" s="19">
        <v>103.48</v>
      </c>
      <c r="E78" s="51">
        <v>3121159.25</v>
      </c>
      <c r="F78" s="19">
        <v>102.11069519999999</v>
      </c>
      <c r="G78" s="19">
        <v>3.0403633036842104</v>
      </c>
      <c r="H78" s="110">
        <v>45740</v>
      </c>
      <c r="I78" s="14"/>
    </row>
    <row r="79" spans="3:9" ht="14.45" customHeight="1" x14ac:dyDescent="0.25">
      <c r="C79" s="18">
        <v>45737</v>
      </c>
      <c r="D79" s="19">
        <v>103.24</v>
      </c>
      <c r="E79" s="51">
        <v>4265896.47</v>
      </c>
      <c r="F79" s="19">
        <v>102.04800710000001</v>
      </c>
      <c r="G79" s="19">
        <v>3.0403633036842104</v>
      </c>
      <c r="H79" s="110">
        <v>45737</v>
      </c>
      <c r="I79" s="14"/>
    </row>
    <row r="80" spans="3:9" ht="14.45" customHeight="1" x14ac:dyDescent="0.25">
      <c r="C80" s="18">
        <v>45736</v>
      </c>
      <c r="D80" s="19">
        <v>103.83</v>
      </c>
      <c r="E80" s="51">
        <v>2308564.23</v>
      </c>
      <c r="F80" s="19">
        <v>102.0137421</v>
      </c>
      <c r="G80" s="19">
        <v>3.0403633036842104</v>
      </c>
      <c r="H80" s="110">
        <v>45736</v>
      </c>
      <c r="I80" s="14"/>
    </row>
    <row r="81" spans="3:9" ht="14.45" customHeight="1" x14ac:dyDescent="0.25">
      <c r="C81" s="18">
        <v>45735</v>
      </c>
      <c r="D81" s="19">
        <v>103.29</v>
      </c>
      <c r="E81" s="51">
        <v>2649528.15</v>
      </c>
      <c r="F81" s="19">
        <v>101.9520285</v>
      </c>
      <c r="G81" s="19">
        <v>3.0403633036842104</v>
      </c>
      <c r="H81" s="110">
        <v>45735</v>
      </c>
      <c r="I81" s="14"/>
    </row>
    <row r="82" spans="3:9" ht="14.45" customHeight="1" x14ac:dyDescent="0.25">
      <c r="C82" s="18">
        <v>45734</v>
      </c>
      <c r="D82" s="19">
        <v>103.46</v>
      </c>
      <c r="E82" s="51">
        <v>4937221.67</v>
      </c>
      <c r="F82" s="19">
        <v>101.86137890000001</v>
      </c>
      <c r="G82" s="19">
        <v>3.0403633036842104</v>
      </c>
      <c r="H82" s="110">
        <v>45734</v>
      </c>
      <c r="I82" s="14"/>
    </row>
    <row r="83" spans="3:9" ht="14.45" customHeight="1" x14ac:dyDescent="0.25">
      <c r="C83" s="18">
        <v>45733</v>
      </c>
      <c r="D83" s="19">
        <v>104</v>
      </c>
      <c r="E83" s="51">
        <v>3153850.18</v>
      </c>
      <c r="F83" s="19">
        <v>101.7998911</v>
      </c>
      <c r="G83" s="19">
        <v>3.0403633036842104</v>
      </c>
      <c r="H83" s="110">
        <v>45733</v>
      </c>
      <c r="I83" s="14"/>
    </row>
    <row r="84" spans="3:9" ht="14.45" customHeight="1" x14ac:dyDescent="0.25">
      <c r="C84" s="18">
        <v>45730</v>
      </c>
      <c r="D84" s="19">
        <v>103.62</v>
      </c>
      <c r="E84" s="51">
        <v>2393714.42</v>
      </c>
      <c r="F84" s="19">
        <v>101.73862029999999</v>
      </c>
      <c r="G84" s="19">
        <v>3.0403633036842104</v>
      </c>
      <c r="H84" s="110">
        <v>45730</v>
      </c>
      <c r="I84" s="14"/>
    </row>
    <row r="85" spans="3:9" ht="14.45" customHeight="1" x14ac:dyDescent="0.25">
      <c r="C85" s="18">
        <v>45729</v>
      </c>
      <c r="D85" s="19">
        <v>103.65</v>
      </c>
      <c r="E85" s="51">
        <v>2532966.23</v>
      </c>
      <c r="F85" s="19">
        <v>101.67771980000001</v>
      </c>
      <c r="G85" s="19">
        <v>3.0403633036842104</v>
      </c>
      <c r="H85" s="110">
        <v>45729</v>
      </c>
      <c r="I85" s="14"/>
    </row>
    <row r="86" spans="3:9" ht="14.45" customHeight="1" x14ac:dyDescent="0.25">
      <c r="C86" s="18">
        <v>45728</v>
      </c>
      <c r="D86" s="19">
        <v>103.12</v>
      </c>
      <c r="E86" s="51">
        <v>1545123.81</v>
      </c>
      <c r="F86" s="19">
        <v>101.6172555</v>
      </c>
      <c r="G86" s="19">
        <v>3.0403633036842104</v>
      </c>
      <c r="H86" s="110">
        <v>45728</v>
      </c>
      <c r="I86" s="14"/>
    </row>
    <row r="87" spans="3:9" ht="14.45" customHeight="1" x14ac:dyDescent="0.25">
      <c r="C87" s="18">
        <v>45727</v>
      </c>
      <c r="D87" s="19">
        <v>102.97</v>
      </c>
      <c r="E87" s="51">
        <v>2864529.98</v>
      </c>
      <c r="F87" s="19">
        <v>101.5551688</v>
      </c>
      <c r="G87" s="19">
        <v>3.0403633036842104</v>
      </c>
      <c r="H87" s="110">
        <v>45727</v>
      </c>
      <c r="I87" s="14"/>
    </row>
    <row r="88" spans="3:9" ht="14.45" customHeight="1" x14ac:dyDescent="0.25">
      <c r="C88" s="18">
        <v>45726</v>
      </c>
      <c r="D88" s="19">
        <v>103.19</v>
      </c>
      <c r="E88" s="51">
        <v>7092584.5199999996</v>
      </c>
      <c r="F88" s="19">
        <v>101.4937225</v>
      </c>
      <c r="G88" s="19">
        <v>3.0403633036842104</v>
      </c>
      <c r="H88" s="110">
        <v>45726</v>
      </c>
      <c r="I88" s="14"/>
    </row>
    <row r="89" spans="3:9" ht="14.45" customHeight="1" x14ac:dyDescent="0.25">
      <c r="C89" s="18">
        <v>45723</v>
      </c>
      <c r="D89" s="19">
        <v>103.3</v>
      </c>
      <c r="E89" s="51">
        <v>3130048.06</v>
      </c>
      <c r="F89" s="19">
        <v>101.4312149</v>
      </c>
      <c r="G89" s="19">
        <v>3.0403633036842104</v>
      </c>
      <c r="H89" s="110">
        <v>45723</v>
      </c>
      <c r="I89" s="14"/>
    </row>
    <row r="90" spans="3:9" ht="14.45" customHeight="1" x14ac:dyDescent="0.25">
      <c r="C90" s="18">
        <v>45722</v>
      </c>
      <c r="D90" s="19">
        <v>102.71</v>
      </c>
      <c r="E90" s="51">
        <v>2678837.48</v>
      </c>
      <c r="F90" s="19">
        <v>101.3709846</v>
      </c>
      <c r="G90" s="19">
        <v>3.0403633036842104</v>
      </c>
      <c r="H90" s="110">
        <v>45722</v>
      </c>
      <c r="I90" s="14"/>
    </row>
    <row r="91" spans="3:9" ht="14.45" customHeight="1" x14ac:dyDescent="0.25">
      <c r="C91" s="18">
        <v>45721</v>
      </c>
      <c r="D91" s="19">
        <v>102</v>
      </c>
      <c r="E91" s="51">
        <v>2496211.48</v>
      </c>
      <c r="F91" s="19">
        <v>101.30938860000001</v>
      </c>
      <c r="G91" s="19">
        <v>3.0403633036842104</v>
      </c>
      <c r="H91" s="110">
        <v>45721</v>
      </c>
      <c r="I91" s="14"/>
    </row>
    <row r="92" spans="3:9" ht="14.45" customHeight="1" x14ac:dyDescent="0.25">
      <c r="C92" s="18">
        <v>45716</v>
      </c>
      <c r="D92" s="19">
        <v>102.5</v>
      </c>
      <c r="E92" s="51">
        <v>4391683.84</v>
      </c>
      <c r="F92" s="19">
        <v>101.2486545</v>
      </c>
      <c r="G92" s="19">
        <v>5.2441910749999998</v>
      </c>
      <c r="H92" s="110">
        <v>45716</v>
      </c>
      <c r="I92" s="14"/>
    </row>
    <row r="93" spans="3:9" ht="14.45" customHeight="1" x14ac:dyDescent="0.25">
      <c r="C93" s="18">
        <v>45715</v>
      </c>
      <c r="D93" s="19">
        <v>102.7</v>
      </c>
      <c r="E93" s="51">
        <v>4073169.1</v>
      </c>
      <c r="F93" s="19">
        <v>102.4063685</v>
      </c>
      <c r="G93" s="19">
        <v>5.2441910749999998</v>
      </c>
      <c r="H93" s="110">
        <v>45715</v>
      </c>
      <c r="I93" s="14"/>
    </row>
    <row r="94" spans="3:9" ht="14.45" customHeight="1" x14ac:dyDescent="0.25">
      <c r="C94" s="18">
        <v>45714</v>
      </c>
      <c r="D94" s="19">
        <v>102.2</v>
      </c>
      <c r="E94" s="51">
        <v>4438084.72</v>
      </c>
      <c r="F94" s="19">
        <v>102.34501779999999</v>
      </c>
      <c r="G94" s="19">
        <v>5.2441910749999998</v>
      </c>
      <c r="H94" s="110">
        <v>45714</v>
      </c>
      <c r="I94" s="14"/>
    </row>
    <row r="95" spans="3:9" ht="14.45" customHeight="1" x14ac:dyDescent="0.25">
      <c r="C95" s="18">
        <v>45713</v>
      </c>
      <c r="D95" s="19">
        <v>102.5</v>
      </c>
      <c r="E95" s="51">
        <v>3838132.74</v>
      </c>
      <c r="F95" s="19">
        <v>102.2871492</v>
      </c>
      <c r="G95" s="19">
        <v>5.2441910749999998</v>
      </c>
      <c r="H95" s="110">
        <v>45713</v>
      </c>
      <c r="I95" s="14"/>
    </row>
    <row r="96" spans="3:9" ht="14.45" customHeight="1" x14ac:dyDescent="0.25">
      <c r="C96" s="18">
        <v>45712</v>
      </c>
      <c r="D96" s="19">
        <v>102.47</v>
      </c>
      <c r="E96" s="51">
        <v>3905718.95</v>
      </c>
      <c r="F96" s="19">
        <v>102.22471969999999</v>
      </c>
      <c r="G96" s="19">
        <v>5.2441910749999998</v>
      </c>
      <c r="H96" s="110">
        <v>45712</v>
      </c>
      <c r="I96" s="14"/>
    </row>
    <row r="97" spans="3:9" ht="14.45" customHeight="1" x14ac:dyDescent="0.25">
      <c r="C97" s="18">
        <v>45709</v>
      </c>
      <c r="D97" s="19">
        <v>103.12</v>
      </c>
      <c r="E97" s="51">
        <v>4686714.37</v>
      </c>
      <c r="F97" s="19">
        <v>102.1642566</v>
      </c>
      <c r="G97" s="19">
        <v>5.2441910749999998</v>
      </c>
      <c r="H97" s="110">
        <v>45709</v>
      </c>
      <c r="I97" s="14"/>
    </row>
    <row r="98" spans="3:9" ht="14.45" customHeight="1" x14ac:dyDescent="0.25">
      <c r="C98" s="18">
        <v>45708</v>
      </c>
      <c r="D98" s="19">
        <v>102.21</v>
      </c>
      <c r="E98" s="51">
        <v>4128177.78</v>
      </c>
      <c r="F98" s="19">
        <v>102.093934</v>
      </c>
      <c r="G98" s="19">
        <v>5.2441910749999998</v>
      </c>
      <c r="H98" s="110">
        <v>45708</v>
      </c>
      <c r="I98" s="14"/>
    </row>
    <row r="99" spans="3:9" ht="14.45" customHeight="1" x14ac:dyDescent="0.25">
      <c r="C99" s="18">
        <v>45707</v>
      </c>
      <c r="D99" s="19">
        <v>102.18</v>
      </c>
      <c r="E99" s="51">
        <v>2747578.05</v>
      </c>
      <c r="F99" s="19">
        <v>102.0318989</v>
      </c>
      <c r="G99" s="19">
        <v>5.2441910749999998</v>
      </c>
      <c r="H99" s="110">
        <v>45707</v>
      </c>
      <c r="I99" s="14"/>
    </row>
    <row r="100" spans="3:9" ht="14.45" customHeight="1" x14ac:dyDescent="0.25">
      <c r="C100" s="18">
        <v>45706</v>
      </c>
      <c r="D100" s="19">
        <v>101.95</v>
      </c>
      <c r="E100" s="51">
        <v>2791988.73</v>
      </c>
      <c r="F100" s="19">
        <v>101.9597468</v>
      </c>
      <c r="G100" s="19">
        <v>5.2441910749999998</v>
      </c>
      <c r="H100" s="110">
        <v>45706</v>
      </c>
      <c r="I100" s="14"/>
    </row>
    <row r="101" spans="3:9" ht="14.45" customHeight="1" x14ac:dyDescent="0.25">
      <c r="C101" s="18">
        <v>45705</v>
      </c>
      <c r="D101" s="19">
        <v>101.81</v>
      </c>
      <c r="E101" s="51">
        <v>2582218.4</v>
      </c>
      <c r="F101" s="19">
        <v>101.8978381</v>
      </c>
      <c r="G101" s="19">
        <v>5.2441910749999998</v>
      </c>
      <c r="H101" s="110">
        <v>45705</v>
      </c>
      <c r="I101" s="14"/>
    </row>
    <row r="102" spans="3:9" ht="14.45" customHeight="1" x14ac:dyDescent="0.25">
      <c r="C102" s="18">
        <v>45702</v>
      </c>
      <c r="D102" s="19">
        <v>101.65</v>
      </c>
      <c r="E102" s="51">
        <v>2675879.85</v>
      </c>
      <c r="F102" s="19">
        <v>101.8495662</v>
      </c>
      <c r="G102" s="19">
        <v>5.2441910749999998</v>
      </c>
      <c r="H102" s="110">
        <v>45702</v>
      </c>
      <c r="I102" s="14"/>
    </row>
    <row r="103" spans="3:9" ht="14.45" customHeight="1" x14ac:dyDescent="0.25">
      <c r="C103" s="18">
        <v>45701</v>
      </c>
      <c r="D103" s="19">
        <v>101.5</v>
      </c>
      <c r="E103" s="51">
        <v>3659126.13</v>
      </c>
      <c r="F103" s="19">
        <v>101.7873409</v>
      </c>
      <c r="G103" s="19">
        <v>5.2441910749999998</v>
      </c>
      <c r="H103" s="110">
        <v>45701</v>
      </c>
      <c r="I103" s="14"/>
    </row>
    <row r="104" spans="3:9" ht="14.45" customHeight="1" x14ac:dyDescent="0.25">
      <c r="C104" s="18">
        <v>45700</v>
      </c>
      <c r="D104" s="19">
        <v>101.3</v>
      </c>
      <c r="E104" s="51">
        <v>3438555.68</v>
      </c>
      <c r="F104" s="19">
        <v>101.7253374</v>
      </c>
      <c r="G104" s="19">
        <v>5.2441910749999998</v>
      </c>
      <c r="H104" s="110">
        <v>45700</v>
      </c>
      <c r="I104" s="14"/>
    </row>
    <row r="105" spans="3:9" ht="14.45" customHeight="1" x14ac:dyDescent="0.25">
      <c r="C105" s="18">
        <v>45699</v>
      </c>
      <c r="D105" s="19">
        <v>100.37</v>
      </c>
      <c r="E105" s="51">
        <v>2887190.84</v>
      </c>
      <c r="F105" s="19">
        <v>101.66367030000001</v>
      </c>
      <c r="G105" s="19">
        <v>5.2441910749999998</v>
      </c>
      <c r="H105" s="110">
        <v>45699</v>
      </c>
      <c r="I105" s="14"/>
    </row>
    <row r="106" spans="3:9" ht="14.45" customHeight="1" x14ac:dyDescent="0.25">
      <c r="C106" s="18">
        <v>45698</v>
      </c>
      <c r="D106" s="19">
        <v>100.42</v>
      </c>
      <c r="E106" s="51">
        <v>10575743.560000001</v>
      </c>
      <c r="F106" s="19">
        <v>101.60133329999999</v>
      </c>
      <c r="G106" s="19">
        <v>5.2441910749999998</v>
      </c>
      <c r="H106" s="110">
        <v>45698</v>
      </c>
      <c r="I106" s="14"/>
    </row>
    <row r="107" spans="3:9" ht="14.45" customHeight="1" x14ac:dyDescent="0.25">
      <c r="C107" s="18">
        <v>45695</v>
      </c>
      <c r="D107" s="19">
        <v>100.1</v>
      </c>
      <c r="E107" s="51">
        <v>9129217.2100000009</v>
      </c>
      <c r="F107" s="19">
        <v>101.52387520000001</v>
      </c>
      <c r="G107" s="19">
        <v>5.2441910749999998</v>
      </c>
      <c r="H107" s="110">
        <v>45695</v>
      </c>
      <c r="I107" s="14"/>
    </row>
    <row r="108" spans="3:9" ht="14.45" customHeight="1" x14ac:dyDescent="0.25">
      <c r="C108" s="18">
        <v>45694</v>
      </c>
      <c r="D108" s="19">
        <v>100.02</v>
      </c>
      <c r="E108" s="51">
        <v>5573834.96</v>
      </c>
      <c r="F108" s="19">
        <v>101.4609134</v>
      </c>
      <c r="G108" s="19">
        <v>5.2441910749999998</v>
      </c>
      <c r="H108" s="110">
        <v>45694</v>
      </c>
      <c r="I108" s="14"/>
    </row>
    <row r="109" spans="3:9" ht="14.45" customHeight="1" x14ac:dyDescent="0.25">
      <c r="C109" s="18">
        <v>45693</v>
      </c>
      <c r="D109" s="19">
        <v>100.18</v>
      </c>
      <c r="E109" s="51">
        <v>3556394.13</v>
      </c>
      <c r="F109" s="19">
        <v>101.3989589</v>
      </c>
      <c r="G109" s="19">
        <v>5.2441910749999998</v>
      </c>
      <c r="H109" s="110">
        <v>45693</v>
      </c>
      <c r="I109" s="14"/>
    </row>
    <row r="110" spans="3:9" ht="14.45" customHeight="1" x14ac:dyDescent="0.25">
      <c r="C110" s="18">
        <v>45692</v>
      </c>
      <c r="D110" s="19">
        <v>101.02</v>
      </c>
      <c r="E110" s="51">
        <v>18527577.719999999</v>
      </c>
      <c r="F110" s="19">
        <v>101.3313696</v>
      </c>
      <c r="G110" s="19">
        <v>5.2441910749999998</v>
      </c>
      <c r="H110" s="110">
        <v>45692</v>
      </c>
      <c r="I110" s="14"/>
    </row>
    <row r="111" spans="3:9" ht="14.45" customHeight="1" x14ac:dyDescent="0.25">
      <c r="C111" s="18">
        <v>45691</v>
      </c>
      <c r="D111" s="19">
        <v>98.05</v>
      </c>
      <c r="E111" s="51">
        <v>7276834.7400000002</v>
      </c>
      <c r="F111" s="19">
        <v>101.2779853</v>
      </c>
      <c r="G111" s="19">
        <v>5.2441910749999998</v>
      </c>
      <c r="H111" s="110">
        <v>45691</v>
      </c>
      <c r="I111" s="14"/>
    </row>
    <row r="112" spans="3:9" ht="14.45" customHeight="1" x14ac:dyDescent="0.25">
      <c r="C112" s="18">
        <v>45688</v>
      </c>
      <c r="D112" s="19">
        <v>99.09</v>
      </c>
      <c r="E112" s="51">
        <v>2919036</v>
      </c>
      <c r="F112" s="19">
        <v>101.21497599999999</v>
      </c>
      <c r="G112" s="19">
        <v>4.1051283713636364</v>
      </c>
      <c r="H112" s="110">
        <v>45688</v>
      </c>
      <c r="I112" s="14"/>
    </row>
    <row r="113" spans="3:9" ht="14.45" customHeight="1" x14ac:dyDescent="0.25">
      <c r="C113" s="18">
        <v>45687</v>
      </c>
      <c r="D113" s="19">
        <v>98.57</v>
      </c>
      <c r="E113" s="51">
        <v>2623223.98</v>
      </c>
      <c r="F113" s="19">
        <v>102.40511600000001</v>
      </c>
      <c r="G113" s="19">
        <v>4.1051283713636364</v>
      </c>
      <c r="H113" s="110">
        <v>45687</v>
      </c>
      <c r="I113" s="14"/>
    </row>
    <row r="114" spans="3:9" ht="14.45" customHeight="1" x14ac:dyDescent="0.25">
      <c r="C114" s="18">
        <v>45686</v>
      </c>
      <c r="D114" s="19">
        <v>99.3</v>
      </c>
      <c r="E114" s="51">
        <v>3671981.67</v>
      </c>
      <c r="F114" s="19">
        <v>102.34590110000001</v>
      </c>
      <c r="G114" s="19">
        <v>4.1051283713636364</v>
      </c>
      <c r="H114" s="110">
        <v>45686</v>
      </c>
      <c r="I114" s="14"/>
    </row>
    <row r="115" spans="3:9" ht="14.45" customHeight="1" x14ac:dyDescent="0.25">
      <c r="C115" s="18">
        <v>45685</v>
      </c>
      <c r="D115" s="19">
        <v>96.72</v>
      </c>
      <c r="E115" s="51">
        <v>5218187.93</v>
      </c>
      <c r="F115" s="19">
        <v>102.2872869</v>
      </c>
      <c r="G115" s="19">
        <v>4.1051283713636364</v>
      </c>
      <c r="H115" s="110">
        <v>45685</v>
      </c>
      <c r="I115" s="14"/>
    </row>
    <row r="116" spans="3:9" ht="14.45" customHeight="1" x14ac:dyDescent="0.25">
      <c r="C116" s="18">
        <v>45684</v>
      </c>
      <c r="D116" s="19">
        <v>97</v>
      </c>
      <c r="E116" s="51">
        <v>3799041.59</v>
      </c>
      <c r="F116" s="19">
        <v>102.22891370000001</v>
      </c>
      <c r="G116" s="19">
        <v>4.1051283713636364</v>
      </c>
      <c r="H116" s="110">
        <v>45684</v>
      </c>
      <c r="I116" s="14"/>
    </row>
    <row r="117" spans="3:9" ht="14.45" customHeight="1" x14ac:dyDescent="0.25">
      <c r="C117" s="18">
        <v>45681</v>
      </c>
      <c r="D117" s="19">
        <v>97.55</v>
      </c>
      <c r="E117" s="51">
        <v>3429202.89</v>
      </c>
      <c r="F117" s="19">
        <v>102.1692201</v>
      </c>
      <c r="G117" s="19">
        <v>4.1051283713636364</v>
      </c>
      <c r="H117" s="110">
        <v>45681</v>
      </c>
      <c r="I117" s="14"/>
    </row>
    <row r="118" spans="3:9" ht="14.45" customHeight="1" x14ac:dyDescent="0.25">
      <c r="C118" s="18">
        <v>45680</v>
      </c>
      <c r="D118" s="19">
        <v>98.64</v>
      </c>
      <c r="E118" s="51">
        <v>4734887.1100000003</v>
      </c>
      <c r="F118" s="19">
        <v>102.10998290000001</v>
      </c>
      <c r="G118" s="19">
        <v>4.1051283713636364</v>
      </c>
      <c r="H118" s="110">
        <v>45680</v>
      </c>
      <c r="I118" s="14"/>
    </row>
    <row r="119" spans="3:9" ht="14.45" customHeight="1" x14ac:dyDescent="0.25">
      <c r="C119" s="18">
        <v>45679</v>
      </c>
      <c r="D119" s="19">
        <v>98.8</v>
      </c>
      <c r="E119" s="51">
        <v>5953675.1399999997</v>
      </c>
      <c r="F119" s="19">
        <v>102.0509362</v>
      </c>
      <c r="G119" s="19">
        <v>4.1051283713636364</v>
      </c>
      <c r="H119" s="110">
        <v>45679</v>
      </c>
      <c r="I119" s="14"/>
    </row>
    <row r="120" spans="3:9" ht="14.45" customHeight="1" x14ac:dyDescent="0.25">
      <c r="C120" s="18">
        <v>45678</v>
      </c>
      <c r="D120" s="19">
        <v>99.39</v>
      </c>
      <c r="E120" s="51">
        <v>4454381.62</v>
      </c>
      <c r="F120" s="19">
        <v>101.99305579999999</v>
      </c>
      <c r="G120" s="19">
        <v>4.1051283713636364</v>
      </c>
      <c r="H120" s="110">
        <v>45678</v>
      </c>
      <c r="I120" s="14"/>
    </row>
    <row r="121" spans="3:9" ht="14.45" customHeight="1" x14ac:dyDescent="0.25">
      <c r="C121" s="18">
        <v>45677</v>
      </c>
      <c r="D121" s="19">
        <v>99.75</v>
      </c>
      <c r="E121" s="51">
        <v>5266096.53</v>
      </c>
      <c r="F121" s="19">
        <v>101.92718480000001</v>
      </c>
      <c r="G121" s="19">
        <v>4.1051283713636364</v>
      </c>
      <c r="H121" s="110">
        <v>45677</v>
      </c>
      <c r="I121" s="14"/>
    </row>
    <row r="122" spans="3:9" ht="14.45" customHeight="1" x14ac:dyDescent="0.25">
      <c r="C122" s="18">
        <v>45674</v>
      </c>
      <c r="D122" s="19">
        <v>101</v>
      </c>
      <c r="E122" s="51">
        <v>4982955.59</v>
      </c>
      <c r="F122" s="19">
        <v>101.8693699</v>
      </c>
      <c r="G122" s="19">
        <v>4.1051283713636364</v>
      </c>
      <c r="H122" s="110">
        <v>45674</v>
      </c>
      <c r="I122" s="14"/>
    </row>
    <row r="123" spans="3:9" ht="14.45" customHeight="1" x14ac:dyDescent="0.25">
      <c r="C123" s="18">
        <v>45673</v>
      </c>
      <c r="D123" s="19">
        <v>101.4</v>
      </c>
      <c r="E123" s="51">
        <v>2833341.29</v>
      </c>
      <c r="F123" s="19">
        <v>101.8104151</v>
      </c>
      <c r="G123" s="19">
        <v>4.1051283713636364</v>
      </c>
      <c r="H123" s="110">
        <v>45673</v>
      </c>
      <c r="I123" s="14"/>
    </row>
    <row r="124" spans="3:9" ht="14.45" customHeight="1" x14ac:dyDescent="0.25">
      <c r="C124" s="18">
        <v>45672</v>
      </c>
      <c r="D124" s="19">
        <v>101.92</v>
      </c>
      <c r="E124" s="51">
        <v>4295001.18</v>
      </c>
      <c r="F124" s="19">
        <v>101.7507569</v>
      </c>
      <c r="G124" s="19">
        <v>4.1051283713636364</v>
      </c>
      <c r="H124" s="110">
        <v>45672</v>
      </c>
      <c r="I124" s="14"/>
    </row>
    <row r="125" spans="3:9" ht="14.45" customHeight="1" x14ac:dyDescent="0.25">
      <c r="C125" s="18">
        <v>45671</v>
      </c>
      <c r="D125" s="19">
        <v>101.13</v>
      </c>
      <c r="E125" s="51">
        <v>3172688.51</v>
      </c>
      <c r="F125" s="19">
        <v>101.6926789</v>
      </c>
      <c r="G125" s="19">
        <v>4.1051283713636364</v>
      </c>
      <c r="H125" s="110">
        <v>45671</v>
      </c>
      <c r="I125" s="14"/>
    </row>
    <row r="126" spans="3:9" ht="14.45" customHeight="1" x14ac:dyDescent="0.25">
      <c r="C126" s="18">
        <v>45670</v>
      </c>
      <c r="D126" s="19">
        <v>101.33</v>
      </c>
      <c r="E126" s="51">
        <v>2326390.9500000002</v>
      </c>
      <c r="F126" s="19">
        <v>101.6342966</v>
      </c>
      <c r="G126" s="19">
        <v>4.1051283713636364</v>
      </c>
      <c r="H126" s="110">
        <v>45670</v>
      </c>
      <c r="I126" s="14"/>
    </row>
    <row r="127" spans="3:9" ht="14.45" customHeight="1" x14ac:dyDescent="0.25">
      <c r="C127" s="18">
        <v>45667</v>
      </c>
      <c r="D127" s="19">
        <v>102.3</v>
      </c>
      <c r="E127" s="51">
        <v>3116256.51</v>
      </c>
      <c r="F127" s="19">
        <v>101.57672049999999</v>
      </c>
      <c r="G127" s="19">
        <v>4.1051283713636364</v>
      </c>
      <c r="H127" s="110">
        <v>45667</v>
      </c>
      <c r="I127" s="14"/>
    </row>
    <row r="128" spans="3:9" ht="14.45" customHeight="1" x14ac:dyDescent="0.25">
      <c r="C128" s="18">
        <v>45666</v>
      </c>
      <c r="D128" s="19">
        <v>101.23</v>
      </c>
      <c r="E128" s="51">
        <v>3506234.1</v>
      </c>
      <c r="F128" s="19">
        <v>101.5172223</v>
      </c>
      <c r="G128" s="19">
        <v>4.1051283713636364</v>
      </c>
      <c r="H128" s="110">
        <v>45666</v>
      </c>
      <c r="I128" s="14"/>
    </row>
    <row r="129" spans="3:9" ht="14.45" customHeight="1" x14ac:dyDescent="0.25">
      <c r="C129" s="18">
        <v>45665</v>
      </c>
      <c r="D129" s="19">
        <v>102.01</v>
      </c>
      <c r="E129" s="51">
        <v>3046621.5</v>
      </c>
      <c r="F129" s="19">
        <v>101.45769629999999</v>
      </c>
      <c r="G129" s="19">
        <v>4.1051283713636364</v>
      </c>
      <c r="H129" s="110">
        <v>45665</v>
      </c>
      <c r="I129" s="14"/>
    </row>
    <row r="130" spans="3:9" ht="14.45" customHeight="1" x14ac:dyDescent="0.25">
      <c r="C130" s="18">
        <v>45664</v>
      </c>
      <c r="D130" s="19">
        <v>103.81</v>
      </c>
      <c r="E130" s="51">
        <v>7787949.3700000001</v>
      </c>
      <c r="F130" s="19">
        <v>101.3984452</v>
      </c>
      <c r="G130" s="19">
        <v>4.1051283713636364</v>
      </c>
      <c r="H130" s="110">
        <v>45664</v>
      </c>
      <c r="I130" s="14"/>
    </row>
    <row r="131" spans="3:9" ht="14.45" customHeight="1" x14ac:dyDescent="0.25">
      <c r="C131" s="18">
        <v>45663</v>
      </c>
      <c r="D131" s="19">
        <v>101.56</v>
      </c>
      <c r="E131" s="51">
        <v>6711729.2800000003</v>
      </c>
      <c r="F131" s="19">
        <v>101.3393769</v>
      </c>
      <c r="G131" s="19">
        <v>4.1051283713636364</v>
      </c>
      <c r="H131" s="110">
        <v>45663</v>
      </c>
      <c r="I131" s="14"/>
    </row>
    <row r="132" spans="3:9" ht="14.45" customHeight="1" x14ac:dyDescent="0.25">
      <c r="C132" s="18">
        <v>45660</v>
      </c>
      <c r="D132" s="19">
        <v>102.65</v>
      </c>
      <c r="E132" s="51">
        <v>2847963.43</v>
      </c>
      <c r="F132" s="19">
        <v>101.28051720000001</v>
      </c>
      <c r="G132" s="19">
        <v>4.1051283713636364</v>
      </c>
      <c r="H132" s="110">
        <v>45660</v>
      </c>
      <c r="I132" s="14"/>
    </row>
    <row r="133" spans="3:9" ht="14.45" customHeight="1" x14ac:dyDescent="0.25">
      <c r="C133" s="18">
        <v>45659</v>
      </c>
      <c r="D133" s="19">
        <v>102.29</v>
      </c>
      <c r="E133" s="51">
        <v>3615978</v>
      </c>
      <c r="F133" s="19">
        <v>101.2225689</v>
      </c>
      <c r="G133" s="19">
        <v>4.1051283713636364</v>
      </c>
      <c r="H133" s="110">
        <v>45659</v>
      </c>
      <c r="I133" s="14"/>
    </row>
    <row r="134" spans="3:9" ht="14.45" customHeight="1" x14ac:dyDescent="0.25">
      <c r="C134" s="18">
        <v>45656</v>
      </c>
      <c r="D134" s="19">
        <v>104.18</v>
      </c>
      <c r="E134" s="51">
        <v>4887003.49</v>
      </c>
      <c r="F134" s="19">
        <v>101.1046601</v>
      </c>
      <c r="G134" s="19">
        <v>6.3809078373684214</v>
      </c>
      <c r="H134" s="110">
        <v>45656</v>
      </c>
      <c r="I134" s="14"/>
    </row>
    <row r="135" spans="3:9" ht="14.45" customHeight="1" x14ac:dyDescent="0.25">
      <c r="C135" s="18">
        <v>45653</v>
      </c>
      <c r="D135" s="19">
        <v>102.89</v>
      </c>
      <c r="E135" s="51">
        <v>2983714.7</v>
      </c>
      <c r="F135" s="19">
        <v>102.1431831</v>
      </c>
      <c r="G135" s="19">
        <v>6.3809078373684214</v>
      </c>
      <c r="H135" s="110">
        <v>45653</v>
      </c>
      <c r="I135" s="14"/>
    </row>
    <row r="136" spans="3:9" ht="14.45" customHeight="1" x14ac:dyDescent="0.25">
      <c r="C136" s="18">
        <v>45652</v>
      </c>
      <c r="D136" s="19">
        <v>101.92</v>
      </c>
      <c r="E136" s="51">
        <v>6136451.3399999999</v>
      </c>
      <c r="F136" s="19">
        <v>102.0813989</v>
      </c>
      <c r="G136" s="19">
        <v>6.3809078373684214</v>
      </c>
      <c r="H136" s="110">
        <v>45652</v>
      </c>
      <c r="I136" s="14"/>
    </row>
    <row r="137" spans="3:9" ht="14.45" customHeight="1" x14ac:dyDescent="0.25">
      <c r="C137" s="18">
        <v>45649</v>
      </c>
      <c r="D137" s="19">
        <v>101.77</v>
      </c>
      <c r="E137" s="51">
        <v>6867650.4500000002</v>
      </c>
      <c r="F137" s="19">
        <v>101.96316280000001</v>
      </c>
      <c r="G137" s="19">
        <v>6.3809078373684214</v>
      </c>
      <c r="H137" s="110">
        <v>45649</v>
      </c>
      <c r="I137" s="14"/>
    </row>
    <row r="138" spans="3:9" ht="14.45" customHeight="1" x14ac:dyDescent="0.25">
      <c r="C138" s="18">
        <v>45646</v>
      </c>
      <c r="D138" s="19">
        <v>99.6</v>
      </c>
      <c r="E138" s="51">
        <v>4977721.7</v>
      </c>
      <c r="F138" s="19">
        <v>101.8926307</v>
      </c>
      <c r="G138" s="19">
        <v>6.3809078373684214</v>
      </c>
      <c r="H138" s="110">
        <v>45646</v>
      </c>
      <c r="I138" s="14"/>
    </row>
    <row r="139" spans="3:9" ht="14.45" customHeight="1" x14ac:dyDescent="0.25">
      <c r="C139" s="18">
        <v>45645</v>
      </c>
      <c r="D139" s="19">
        <v>95</v>
      </c>
      <c r="E139" s="51">
        <v>5567475.25</v>
      </c>
      <c r="F139" s="19">
        <v>101.844381</v>
      </c>
      <c r="G139" s="19">
        <v>6.3809078373684214</v>
      </c>
      <c r="H139" s="110">
        <v>45645</v>
      </c>
      <c r="I139" s="14"/>
    </row>
    <row r="140" spans="3:9" ht="14.45" customHeight="1" x14ac:dyDescent="0.25">
      <c r="C140" s="18">
        <v>45644</v>
      </c>
      <c r="D140" s="19">
        <v>94</v>
      </c>
      <c r="E140" s="51">
        <v>5355900.08</v>
      </c>
      <c r="F140" s="19">
        <v>101.77509790000001</v>
      </c>
      <c r="G140" s="19">
        <v>6.3809078373684214</v>
      </c>
      <c r="H140" s="110">
        <v>45644</v>
      </c>
      <c r="I140" s="14"/>
    </row>
    <row r="141" spans="3:9" ht="14.45" customHeight="1" x14ac:dyDescent="0.25">
      <c r="C141" s="18">
        <v>45643</v>
      </c>
      <c r="D141" s="19">
        <v>93.67</v>
      </c>
      <c r="E141" s="51">
        <v>6579532.1399999997</v>
      </c>
      <c r="F141" s="19">
        <v>101.71727</v>
      </c>
      <c r="G141" s="19">
        <v>6.3809078373684214</v>
      </c>
      <c r="H141" s="110">
        <v>45643</v>
      </c>
      <c r="I141" s="14"/>
    </row>
    <row r="142" spans="3:9" ht="14.45" customHeight="1" x14ac:dyDescent="0.25">
      <c r="C142" s="18">
        <v>45642</v>
      </c>
      <c r="D142" s="19">
        <v>93.67</v>
      </c>
      <c r="E142" s="51">
        <v>6547555.3799999999</v>
      </c>
      <c r="F142" s="19">
        <v>101.6645237</v>
      </c>
      <c r="G142" s="19">
        <v>6.3809078373684214</v>
      </c>
      <c r="H142" s="110">
        <v>45642</v>
      </c>
      <c r="I142" s="14"/>
    </row>
    <row r="143" spans="3:9" ht="14.45" customHeight="1" x14ac:dyDescent="0.25">
      <c r="C143" s="18">
        <v>45639</v>
      </c>
      <c r="D143" s="19">
        <v>94.85</v>
      </c>
      <c r="E143" s="51">
        <v>6027534.79</v>
      </c>
      <c r="F143" s="19">
        <v>101.6073057</v>
      </c>
      <c r="G143" s="19">
        <v>6.3809078373684214</v>
      </c>
      <c r="H143" s="110">
        <v>45639</v>
      </c>
      <c r="I143" s="14"/>
    </row>
    <row r="144" spans="3:9" ht="14.45" customHeight="1" x14ac:dyDescent="0.25">
      <c r="C144" s="18">
        <v>45638</v>
      </c>
      <c r="D144" s="19">
        <v>94.39</v>
      </c>
      <c r="E144" s="51">
        <v>7255241.5800000001</v>
      </c>
      <c r="F144" s="19">
        <v>101.5524381</v>
      </c>
      <c r="G144" s="19">
        <v>6.3809078373684214</v>
      </c>
      <c r="H144" s="110">
        <v>45638</v>
      </c>
      <c r="I144" s="14"/>
    </row>
    <row r="145" spans="3:9" ht="14.45" customHeight="1" x14ac:dyDescent="0.25">
      <c r="C145" s="18">
        <v>45637</v>
      </c>
      <c r="D145" s="19">
        <v>93.8</v>
      </c>
      <c r="E145" s="51">
        <v>6972194.4000000004</v>
      </c>
      <c r="F145" s="19">
        <v>101.50181619999999</v>
      </c>
      <c r="G145" s="19">
        <v>6.3809078373684214</v>
      </c>
      <c r="H145" s="110">
        <v>45637</v>
      </c>
      <c r="I145" s="14"/>
    </row>
    <row r="146" spans="3:9" ht="14.45" customHeight="1" x14ac:dyDescent="0.25">
      <c r="C146" s="18">
        <v>45636</v>
      </c>
      <c r="D146" s="19">
        <v>95.16</v>
      </c>
      <c r="E146" s="51">
        <v>7147489.3700000001</v>
      </c>
      <c r="F146" s="19">
        <v>101.449647</v>
      </c>
      <c r="G146" s="19">
        <v>6.3809078373684214</v>
      </c>
      <c r="H146" s="110">
        <v>45636</v>
      </c>
      <c r="I146" s="14"/>
    </row>
    <row r="147" spans="3:9" ht="14.45" customHeight="1" x14ac:dyDescent="0.25">
      <c r="C147" s="18">
        <v>45635</v>
      </c>
      <c r="D147" s="19">
        <v>95.2</v>
      </c>
      <c r="E147" s="51">
        <v>6022295.7800000003</v>
      </c>
      <c r="F147" s="19">
        <v>101.398815</v>
      </c>
      <c r="G147" s="19">
        <v>6.3809078373684214</v>
      </c>
      <c r="H147" s="110">
        <v>45635</v>
      </c>
      <c r="I147" s="14"/>
    </row>
    <row r="148" spans="3:9" ht="14.45" customHeight="1" x14ac:dyDescent="0.25">
      <c r="C148" s="18">
        <v>45632</v>
      </c>
      <c r="D148" s="19">
        <v>97.9</v>
      </c>
      <c r="E148" s="51">
        <v>4805689.92</v>
      </c>
      <c r="F148" s="19">
        <v>101.3463756</v>
      </c>
      <c r="G148" s="19">
        <v>6.3809078373684214</v>
      </c>
      <c r="H148" s="110">
        <v>45632</v>
      </c>
      <c r="I148" s="14"/>
    </row>
    <row r="149" spans="3:9" ht="14.45" customHeight="1" x14ac:dyDescent="0.25">
      <c r="C149" s="18">
        <v>45631</v>
      </c>
      <c r="D149" s="19">
        <v>99.8</v>
      </c>
      <c r="E149" s="51">
        <v>8721398.4399999995</v>
      </c>
      <c r="F149" s="19">
        <v>101.2930427</v>
      </c>
      <c r="G149" s="19">
        <v>6.3809078373684214</v>
      </c>
      <c r="H149" s="110">
        <v>45631</v>
      </c>
      <c r="I149" s="14"/>
    </row>
    <row r="150" spans="3:9" ht="14.45" customHeight="1" x14ac:dyDescent="0.25">
      <c r="C150" s="18">
        <v>45630</v>
      </c>
      <c r="D150" s="19">
        <v>100.01</v>
      </c>
      <c r="E150" s="51">
        <v>7605490.2000000002</v>
      </c>
      <c r="F150" s="19">
        <v>101.24019629999999</v>
      </c>
      <c r="G150" s="19">
        <v>6.3809078373684214</v>
      </c>
      <c r="H150" s="110">
        <v>45630</v>
      </c>
      <c r="I150" s="14"/>
    </row>
    <row r="151" spans="3:9" ht="14.45" customHeight="1" x14ac:dyDescent="0.25">
      <c r="C151" s="18">
        <v>45629</v>
      </c>
      <c r="D151" s="19">
        <v>101.85</v>
      </c>
      <c r="E151" s="51">
        <v>9179909.2200000007</v>
      </c>
      <c r="F151" s="19">
        <v>101.1869738</v>
      </c>
      <c r="G151" s="19">
        <v>6.3809078373684214</v>
      </c>
      <c r="H151" s="110">
        <v>45629</v>
      </c>
      <c r="I151" s="14"/>
    </row>
    <row r="152" spans="3:9" ht="14.45" customHeight="1" x14ac:dyDescent="0.25">
      <c r="C152" s="18">
        <v>45628</v>
      </c>
      <c r="D152" s="19">
        <v>101.15</v>
      </c>
      <c r="E152" s="51">
        <v>7597000.6799999997</v>
      </c>
      <c r="F152" s="19">
        <v>101.13361930000001</v>
      </c>
      <c r="G152" s="19">
        <v>6.3809078373684214</v>
      </c>
      <c r="H152" s="110">
        <v>45628</v>
      </c>
      <c r="I152" s="14"/>
    </row>
    <row r="153" spans="3:9" ht="14.45" customHeight="1" x14ac:dyDescent="0.25">
      <c r="C153" s="18">
        <v>45625</v>
      </c>
      <c r="D153" s="19">
        <v>103.57</v>
      </c>
      <c r="E153" s="51">
        <v>4973726.34</v>
      </c>
      <c r="F153" s="19">
        <v>101.080281</v>
      </c>
      <c r="G153" s="19">
        <v>3.787316559473684</v>
      </c>
      <c r="H153" s="110">
        <v>45625</v>
      </c>
      <c r="I153" s="14"/>
    </row>
    <row r="154" spans="3:9" ht="14.45" customHeight="1" x14ac:dyDescent="0.25">
      <c r="C154" s="18">
        <v>45624</v>
      </c>
      <c r="D154" s="19">
        <v>103.37</v>
      </c>
      <c r="E154" s="51">
        <v>4504796.9800000004</v>
      </c>
      <c r="F154" s="19">
        <v>101.97308049999999</v>
      </c>
      <c r="G154" s="19">
        <v>3.787316559473684</v>
      </c>
      <c r="H154" s="110">
        <v>45624</v>
      </c>
      <c r="I154" s="14"/>
    </row>
    <row r="155" spans="3:9" ht="14.45" customHeight="1" x14ac:dyDescent="0.25">
      <c r="C155" s="18">
        <v>45623</v>
      </c>
      <c r="D155" s="19">
        <v>102.71</v>
      </c>
      <c r="E155" s="51">
        <v>6399183.1399999997</v>
      </c>
      <c r="F155" s="19">
        <v>101.91960589999999</v>
      </c>
      <c r="G155" s="19">
        <v>3.787316559473684</v>
      </c>
      <c r="H155" s="110">
        <v>45623</v>
      </c>
      <c r="I155" s="14"/>
    </row>
    <row r="156" spans="3:9" ht="14.45" customHeight="1" x14ac:dyDescent="0.25">
      <c r="C156" s="18">
        <v>45622</v>
      </c>
      <c r="D156" s="19">
        <v>102.64</v>
      </c>
      <c r="E156" s="51">
        <v>4283264.3600000003</v>
      </c>
      <c r="F156" s="19">
        <v>101.8660175</v>
      </c>
      <c r="G156" s="19">
        <v>3.787316559473684</v>
      </c>
      <c r="H156" s="110">
        <v>45622</v>
      </c>
    </row>
    <row r="157" spans="3:9" x14ac:dyDescent="0.25">
      <c r="C157" s="18">
        <v>45621</v>
      </c>
      <c r="D157" s="19">
        <v>103.02</v>
      </c>
      <c r="E157" s="51">
        <v>2998058.41</v>
      </c>
      <c r="F157" s="19">
        <v>101.8147359</v>
      </c>
      <c r="G157" s="19">
        <v>3.787316559473684</v>
      </c>
      <c r="H157" s="110">
        <v>45621</v>
      </c>
      <c r="I157" s="14"/>
    </row>
    <row r="158" spans="3:9" x14ac:dyDescent="0.25">
      <c r="C158" s="18">
        <v>45618</v>
      </c>
      <c r="D158" s="19">
        <v>102.84</v>
      </c>
      <c r="E158" s="51">
        <v>4359193.01</v>
      </c>
      <c r="F158" s="19">
        <v>101.76052</v>
      </c>
      <c r="G158" s="19">
        <v>3.787316559473684</v>
      </c>
      <c r="H158" s="110">
        <v>45618</v>
      </c>
      <c r="I158" s="14"/>
    </row>
    <row r="159" spans="3:9" x14ac:dyDescent="0.25">
      <c r="C159" s="18">
        <v>45617</v>
      </c>
      <c r="D159" s="19">
        <v>103.11</v>
      </c>
      <c r="E159" s="51">
        <v>4954222.74</v>
      </c>
      <c r="F159" s="19">
        <v>101.705124</v>
      </c>
      <c r="G159" s="19">
        <v>3.787316559473684</v>
      </c>
      <c r="H159" s="110">
        <v>45617</v>
      </c>
      <c r="I159" s="14"/>
    </row>
    <row r="160" spans="3:9" x14ac:dyDescent="0.25">
      <c r="C160" s="18">
        <v>45615</v>
      </c>
      <c r="D160" s="19">
        <v>102.79</v>
      </c>
      <c r="E160" s="51">
        <v>1924537.18</v>
      </c>
      <c r="F160" s="19">
        <v>101.659447</v>
      </c>
      <c r="G160" s="19">
        <v>3.787316559473684</v>
      </c>
      <c r="H160" s="110">
        <v>45615</v>
      </c>
      <c r="I160" s="14"/>
    </row>
    <row r="161" spans="3:9" x14ac:dyDescent="0.25">
      <c r="C161" s="18">
        <v>45614</v>
      </c>
      <c r="D161" s="19">
        <v>102.6</v>
      </c>
      <c r="E161" s="51">
        <v>2355440.39</v>
      </c>
      <c r="F161" s="19">
        <v>101.6085281</v>
      </c>
      <c r="G161" s="19">
        <v>3.787316559473684</v>
      </c>
      <c r="H161" s="110">
        <v>45614</v>
      </c>
      <c r="I161" s="14"/>
    </row>
    <row r="162" spans="3:9" x14ac:dyDescent="0.25">
      <c r="C162" s="18">
        <v>45610</v>
      </c>
      <c r="D162" s="19">
        <v>102.35</v>
      </c>
      <c r="E162" s="51">
        <v>4348406.18</v>
      </c>
      <c r="F162" s="19">
        <v>101.547526</v>
      </c>
      <c r="G162" s="19">
        <v>3.787316559473684</v>
      </c>
      <c r="H162" s="110">
        <v>45610</v>
      </c>
      <c r="I162" s="14"/>
    </row>
    <row r="163" spans="3:9" x14ac:dyDescent="0.25">
      <c r="C163" s="18">
        <v>45609</v>
      </c>
      <c r="D163" s="19">
        <v>102.42</v>
      </c>
      <c r="E163" s="51">
        <v>3275553.31</v>
      </c>
      <c r="F163" s="19">
        <v>101.4962019</v>
      </c>
      <c r="G163" s="19">
        <v>3.787316559473684</v>
      </c>
      <c r="H163" s="110">
        <v>45609</v>
      </c>
      <c r="I163" s="14"/>
    </row>
    <row r="164" spans="3:9" x14ac:dyDescent="0.25">
      <c r="C164" s="18">
        <v>45608</v>
      </c>
      <c r="D164" s="19">
        <v>102.5</v>
      </c>
      <c r="E164" s="51">
        <v>3238947.13</v>
      </c>
      <c r="F164" s="19">
        <v>101.44396879999999</v>
      </c>
      <c r="G164" s="19">
        <v>3.787316559473684</v>
      </c>
      <c r="H164" s="110">
        <v>45608</v>
      </c>
      <c r="I164" s="14"/>
    </row>
    <row r="165" spans="3:9" x14ac:dyDescent="0.25">
      <c r="C165" s="18">
        <v>45607</v>
      </c>
      <c r="D165" s="19">
        <v>102.52</v>
      </c>
      <c r="E165" s="51">
        <v>2555066.9</v>
      </c>
      <c r="F165" s="19">
        <v>101.39218990000001</v>
      </c>
      <c r="G165" s="19">
        <v>3.787316559473684</v>
      </c>
      <c r="H165" s="110">
        <v>45607</v>
      </c>
      <c r="I165" s="14"/>
    </row>
    <row r="166" spans="3:9" x14ac:dyDescent="0.25">
      <c r="C166" s="18">
        <v>45604</v>
      </c>
      <c r="D166" s="19">
        <v>102.93</v>
      </c>
      <c r="E166" s="51">
        <v>2771464.76</v>
      </c>
      <c r="F166" s="19">
        <v>101.34012009999999</v>
      </c>
      <c r="G166" s="19">
        <v>3.787316559473684</v>
      </c>
      <c r="H166" s="110">
        <v>45604</v>
      </c>
      <c r="I166" s="14"/>
    </row>
    <row r="167" spans="3:9" x14ac:dyDescent="0.25">
      <c r="C167" s="18">
        <v>45603</v>
      </c>
      <c r="D167" s="19">
        <v>102.9</v>
      </c>
      <c r="E167" s="51">
        <v>2485936.7999999998</v>
      </c>
      <c r="F167" s="19">
        <v>101.28897430000001</v>
      </c>
      <c r="G167" s="19">
        <v>3.787316559473684</v>
      </c>
      <c r="H167" s="110">
        <v>45603</v>
      </c>
      <c r="I167" s="14"/>
    </row>
    <row r="168" spans="3:9" x14ac:dyDescent="0.25">
      <c r="C168" s="18">
        <v>45602</v>
      </c>
      <c r="D168" s="19">
        <v>102.92</v>
      </c>
      <c r="E168" s="51">
        <v>3217301.3</v>
      </c>
      <c r="F168" s="19">
        <v>101.2389701</v>
      </c>
      <c r="G168" s="19">
        <v>3.787316559473684</v>
      </c>
      <c r="H168" s="110">
        <v>45602</v>
      </c>
      <c r="I168" s="14"/>
    </row>
    <row r="169" spans="3:9" x14ac:dyDescent="0.25">
      <c r="C169" s="18">
        <v>45601</v>
      </c>
      <c r="D169" s="19">
        <v>102.4</v>
      </c>
      <c r="E169" s="51">
        <v>4238587.47</v>
      </c>
      <c r="F169" s="19">
        <v>101.188478</v>
      </c>
      <c r="G169" s="19">
        <v>3.787316559473684</v>
      </c>
      <c r="H169" s="110">
        <v>45601</v>
      </c>
      <c r="I169" s="14"/>
    </row>
    <row r="170" spans="3:9" x14ac:dyDescent="0.25">
      <c r="C170" s="18">
        <v>45600</v>
      </c>
      <c r="D170" s="19">
        <v>103.3</v>
      </c>
      <c r="E170" s="51">
        <v>5917208.6799999997</v>
      </c>
      <c r="F170" s="19">
        <v>101.13878819999999</v>
      </c>
      <c r="G170" s="19">
        <v>3.787316559473684</v>
      </c>
      <c r="H170" s="110">
        <v>45600</v>
      </c>
      <c r="I170" s="14"/>
    </row>
    <row r="171" spans="3:9" x14ac:dyDescent="0.25">
      <c r="C171" s="18">
        <v>45597</v>
      </c>
      <c r="D171" s="19">
        <v>102.46</v>
      </c>
      <c r="E171" s="51">
        <v>3158119.55</v>
      </c>
      <c r="F171" s="19">
        <v>101.0906006</v>
      </c>
      <c r="G171" s="19">
        <v>3.787316559473684</v>
      </c>
      <c r="H171" s="110">
        <v>45597</v>
      </c>
      <c r="I171" s="14"/>
    </row>
    <row r="172" spans="3:9" x14ac:dyDescent="0.25">
      <c r="C172" s="18">
        <v>45596</v>
      </c>
      <c r="D172" s="19">
        <v>103.45</v>
      </c>
      <c r="E172" s="51">
        <v>2153671.85</v>
      </c>
      <c r="F172" s="19">
        <v>101.0391078</v>
      </c>
      <c r="G172" s="19">
        <v>3.449771208695652</v>
      </c>
      <c r="H172" s="110">
        <v>45596</v>
      </c>
      <c r="I172" s="14"/>
    </row>
    <row r="173" spans="3:9" x14ac:dyDescent="0.25">
      <c r="C173" s="18">
        <v>45595</v>
      </c>
      <c r="D173" s="19">
        <v>103.56</v>
      </c>
      <c r="E173" s="51">
        <v>1956024.87</v>
      </c>
      <c r="F173" s="19">
        <v>102.08956670000001</v>
      </c>
      <c r="G173" s="19">
        <v>3.449771208695652</v>
      </c>
      <c r="H173" s="110">
        <v>45595</v>
      </c>
      <c r="I173" s="14"/>
    </row>
    <row r="174" spans="3:9" x14ac:dyDescent="0.25">
      <c r="C174" s="18">
        <v>45594</v>
      </c>
      <c r="D174" s="19">
        <v>104.31</v>
      </c>
      <c r="E174" s="51">
        <v>2918958.48</v>
      </c>
      <c r="F174" s="19">
        <v>102.04062260000001</v>
      </c>
      <c r="G174" s="19">
        <v>3.449771208695652</v>
      </c>
      <c r="H174" s="110">
        <v>45594</v>
      </c>
      <c r="I174" s="14"/>
    </row>
    <row r="175" spans="3:9" x14ac:dyDescent="0.25">
      <c r="C175" s="18">
        <v>45593</v>
      </c>
      <c r="D175" s="19">
        <v>104.55</v>
      </c>
      <c r="E175" s="51">
        <v>5012657.09</v>
      </c>
      <c r="F175" s="19">
        <v>101.990967</v>
      </c>
      <c r="G175" s="19">
        <v>3.449771208695652</v>
      </c>
      <c r="H175" s="110">
        <v>45593</v>
      </c>
      <c r="I175" s="14"/>
    </row>
    <row r="176" spans="3:9" x14ac:dyDescent="0.25">
      <c r="C176" s="18">
        <v>45590</v>
      </c>
      <c r="D176" s="19">
        <v>103.01</v>
      </c>
      <c r="E176" s="51">
        <v>2625007.77</v>
      </c>
      <c r="F176" s="19">
        <v>101.9417935</v>
      </c>
      <c r="G176" s="19">
        <v>3.449771208695652</v>
      </c>
      <c r="H176" s="110">
        <v>45590</v>
      </c>
      <c r="I176" s="14"/>
    </row>
    <row r="177" spans="3:9" x14ac:dyDescent="0.25">
      <c r="C177" s="18">
        <v>45589</v>
      </c>
      <c r="D177" s="19">
        <v>102.96</v>
      </c>
      <c r="E177" s="51">
        <v>4212106.42</v>
      </c>
      <c r="F177" s="19">
        <v>101.89195650000001</v>
      </c>
      <c r="G177" s="19">
        <v>3.449771208695652</v>
      </c>
      <c r="H177" s="110">
        <v>45589</v>
      </c>
      <c r="I177" s="14"/>
    </row>
    <row r="178" spans="3:9" x14ac:dyDescent="0.25">
      <c r="C178" s="18">
        <v>45588</v>
      </c>
      <c r="D178" s="19">
        <v>103</v>
      </c>
      <c r="E178" s="51">
        <v>3954491.66</v>
      </c>
      <c r="F178" s="19">
        <v>101.8445986</v>
      </c>
      <c r="G178" s="19">
        <v>3.449771208695652</v>
      </c>
      <c r="H178" s="110">
        <v>45588</v>
      </c>
      <c r="I178" s="14"/>
    </row>
    <row r="179" spans="3:9" x14ac:dyDescent="0.25">
      <c r="C179" s="18">
        <v>45587</v>
      </c>
      <c r="D179" s="19">
        <v>103</v>
      </c>
      <c r="E179" s="51">
        <v>2742772.93</v>
      </c>
      <c r="F179" s="19">
        <v>101.79495420000001</v>
      </c>
      <c r="G179" s="19">
        <v>3.449771208695652</v>
      </c>
      <c r="H179" s="110">
        <v>45587</v>
      </c>
      <c r="I179" s="14"/>
    </row>
    <row r="180" spans="3:9" x14ac:dyDescent="0.25">
      <c r="C180" s="18">
        <v>45586</v>
      </c>
      <c r="D180" s="19">
        <v>102.96</v>
      </c>
      <c r="E180" s="51">
        <v>2209567.17</v>
      </c>
      <c r="F180" s="19">
        <v>101.7453569</v>
      </c>
      <c r="G180" s="19">
        <v>3.449771208695652</v>
      </c>
      <c r="H180" s="110">
        <v>45586</v>
      </c>
      <c r="I180" s="14"/>
    </row>
    <row r="181" spans="3:9" x14ac:dyDescent="0.25">
      <c r="C181" s="18">
        <v>45583</v>
      </c>
      <c r="D181" s="19">
        <v>103.09</v>
      </c>
      <c r="E181" s="51">
        <v>2787081.81</v>
      </c>
      <c r="F181" s="19">
        <v>101.6841811</v>
      </c>
      <c r="G181" s="19">
        <v>3.449771208695652</v>
      </c>
      <c r="H181" s="110">
        <v>45583</v>
      </c>
    </row>
    <row r="182" spans="3:9" x14ac:dyDescent="0.25">
      <c r="C182" s="18">
        <v>45582</v>
      </c>
      <c r="D182" s="19">
        <v>103.08</v>
      </c>
      <c r="E182" s="51">
        <v>7821256.1500000004</v>
      </c>
      <c r="F182" s="19">
        <v>101.63425410000001</v>
      </c>
      <c r="G182" s="19">
        <v>3.449771208695652</v>
      </c>
      <c r="H182" s="110">
        <v>45582</v>
      </c>
    </row>
    <row r="183" spans="3:9" x14ac:dyDescent="0.25">
      <c r="C183" s="18">
        <v>45581</v>
      </c>
      <c r="D183" s="19">
        <v>102.87</v>
      </c>
      <c r="E183" s="51">
        <v>8643952.1799999997</v>
      </c>
      <c r="F183" s="19">
        <v>101.5850829</v>
      </c>
      <c r="G183" s="19">
        <v>3.449771208695652</v>
      </c>
      <c r="H183" s="110">
        <v>45581</v>
      </c>
    </row>
    <row r="184" spans="3:9" x14ac:dyDescent="0.25">
      <c r="C184" s="18">
        <v>45580</v>
      </c>
      <c r="D184" s="19">
        <v>103.3</v>
      </c>
      <c r="E184" s="51">
        <v>2385639.46</v>
      </c>
      <c r="F184" s="19">
        <v>101.5350499</v>
      </c>
      <c r="G184" s="19">
        <v>3.449771208695652</v>
      </c>
      <c r="H184" s="110">
        <v>45580</v>
      </c>
    </row>
    <row r="185" spans="3:9" x14ac:dyDescent="0.25">
      <c r="C185" s="18">
        <v>45579</v>
      </c>
      <c r="D185" s="19">
        <v>103.06</v>
      </c>
      <c r="E185" s="51">
        <v>2340238.71</v>
      </c>
      <c r="F185" s="19">
        <v>101.4850193</v>
      </c>
      <c r="G185" s="19">
        <v>3.449771208695652</v>
      </c>
      <c r="H185" s="110">
        <v>45579</v>
      </c>
    </row>
    <row r="186" spans="3:9" x14ac:dyDescent="0.25">
      <c r="C186" s="18">
        <v>45576</v>
      </c>
      <c r="D186" s="19">
        <v>102.9</v>
      </c>
      <c r="E186" s="51">
        <v>3034573.29</v>
      </c>
      <c r="F186" s="19">
        <v>101.43602540000001</v>
      </c>
      <c r="G186" s="19">
        <v>3.449771208695652</v>
      </c>
      <c r="H186" s="110">
        <v>45576</v>
      </c>
    </row>
    <row r="187" spans="3:9" x14ac:dyDescent="0.25">
      <c r="C187" s="18">
        <v>45575</v>
      </c>
      <c r="D187" s="19">
        <v>102.91</v>
      </c>
      <c r="E187" s="51">
        <v>4387414.03</v>
      </c>
      <c r="F187" s="19">
        <v>101.3861175</v>
      </c>
      <c r="G187" s="19">
        <v>3.449771208695652</v>
      </c>
      <c r="H187" s="110">
        <v>45575</v>
      </c>
    </row>
    <row r="188" spans="3:9" x14ac:dyDescent="0.25">
      <c r="C188" s="18">
        <v>45574</v>
      </c>
      <c r="D188" s="19">
        <v>103.39</v>
      </c>
      <c r="E188" s="51">
        <v>5373874.29</v>
      </c>
      <c r="F188" s="19">
        <v>101.3362606</v>
      </c>
      <c r="G188" s="19">
        <v>3.449771208695652</v>
      </c>
      <c r="H188" s="110">
        <v>45574</v>
      </c>
    </row>
    <row r="189" spans="3:9" x14ac:dyDescent="0.25">
      <c r="C189" s="18">
        <v>45573</v>
      </c>
      <c r="D189" s="19">
        <v>104.17</v>
      </c>
      <c r="E189" s="51">
        <v>1859717.45</v>
      </c>
      <c r="F189" s="19">
        <v>101.2848487</v>
      </c>
      <c r="G189" s="19">
        <v>3.449771208695652</v>
      </c>
      <c r="H189" s="110">
        <v>45573</v>
      </c>
    </row>
    <row r="190" spans="3:9" x14ac:dyDescent="0.25">
      <c r="C190" s="18">
        <v>45572</v>
      </c>
      <c r="D190" s="19">
        <v>104.61</v>
      </c>
      <c r="E190" s="51">
        <v>2666955.87</v>
      </c>
      <c r="F190" s="19">
        <v>101.23538379999999</v>
      </c>
      <c r="G190" s="19">
        <v>3.449771208695652</v>
      </c>
      <c r="H190" s="110">
        <v>45572</v>
      </c>
    </row>
    <row r="191" spans="3:9" x14ac:dyDescent="0.25">
      <c r="C191" s="18">
        <v>45569</v>
      </c>
      <c r="D191" s="19">
        <v>104.91</v>
      </c>
      <c r="E191" s="51">
        <v>1157544.54</v>
      </c>
      <c r="F191" s="19">
        <v>101.1860001</v>
      </c>
      <c r="G191" s="19">
        <v>3.449771208695652</v>
      </c>
      <c r="H191" s="110">
        <v>45569</v>
      </c>
    </row>
    <row r="192" spans="3:9" x14ac:dyDescent="0.25">
      <c r="C192" s="18">
        <v>45568</v>
      </c>
      <c r="D192" s="19">
        <v>104.77</v>
      </c>
      <c r="E192" s="51">
        <v>2910946.95</v>
      </c>
      <c r="F192" s="19">
        <v>101.1351074</v>
      </c>
      <c r="G192" s="19">
        <v>3.449771208695652</v>
      </c>
      <c r="H192" s="110">
        <v>45568</v>
      </c>
    </row>
    <row r="193" spans="3:8" x14ac:dyDescent="0.25">
      <c r="C193" s="18">
        <v>45567</v>
      </c>
      <c r="D193" s="19">
        <v>105</v>
      </c>
      <c r="E193" s="51">
        <v>2462907.9300000002</v>
      </c>
      <c r="F193" s="19">
        <v>101.0852663</v>
      </c>
      <c r="G193" s="19">
        <v>3.449771208695652</v>
      </c>
      <c r="H193" s="110">
        <v>45567</v>
      </c>
    </row>
    <row r="194" spans="3:8" x14ac:dyDescent="0.25">
      <c r="C194" s="18">
        <v>45566</v>
      </c>
      <c r="D194" s="19">
        <v>104.76</v>
      </c>
      <c r="E194" s="51">
        <v>3727376.9</v>
      </c>
      <c r="F194" s="19">
        <v>101.03621029999999</v>
      </c>
      <c r="G194" s="19">
        <v>3.449771208695652</v>
      </c>
      <c r="H194" s="110">
        <v>45566</v>
      </c>
    </row>
    <row r="195" spans="3:8" x14ac:dyDescent="0.25">
      <c r="C195" s="18">
        <v>45565</v>
      </c>
      <c r="D195" s="19">
        <v>106.35</v>
      </c>
      <c r="E195" s="51">
        <v>2346254.37</v>
      </c>
      <c r="F195" s="19">
        <v>100.9872417</v>
      </c>
      <c r="G195" s="19">
        <v>2.9910874038095243</v>
      </c>
      <c r="H195" s="110">
        <v>45565</v>
      </c>
    </row>
    <row r="196" spans="3:8" x14ac:dyDescent="0.25">
      <c r="C196" s="18">
        <v>45562</v>
      </c>
      <c r="D196" s="19">
        <v>106.32</v>
      </c>
      <c r="E196" s="51">
        <v>5076692.9800000004</v>
      </c>
      <c r="F196" s="19">
        <v>101.9517013</v>
      </c>
      <c r="G196" s="19">
        <v>2.9910874038095243</v>
      </c>
      <c r="H196" s="110">
        <v>45562</v>
      </c>
    </row>
    <row r="197" spans="3:8" x14ac:dyDescent="0.25">
      <c r="C197" s="18">
        <v>45561</v>
      </c>
      <c r="D197" s="19">
        <v>105.5</v>
      </c>
      <c r="E197" s="51">
        <v>2948729.54</v>
      </c>
      <c r="F197" s="19">
        <v>101.888778</v>
      </c>
      <c r="G197" s="19">
        <v>2.9910874038095243</v>
      </c>
      <c r="H197" s="110">
        <v>45561</v>
      </c>
    </row>
    <row r="198" spans="3:8" x14ac:dyDescent="0.25">
      <c r="C198" s="18">
        <v>45560</v>
      </c>
      <c r="D198" s="19">
        <v>105.73</v>
      </c>
      <c r="E198" s="51">
        <v>2410229.4300000002</v>
      </c>
      <c r="F198" s="19">
        <v>101.8393305</v>
      </c>
      <c r="G198" s="19">
        <v>2.9910874038095243</v>
      </c>
      <c r="H198" s="110">
        <v>45560</v>
      </c>
    </row>
    <row r="199" spans="3:8" x14ac:dyDescent="0.25">
      <c r="C199" s="18">
        <v>45559</v>
      </c>
      <c r="D199" s="19">
        <v>105.31</v>
      </c>
      <c r="E199" s="51">
        <v>3846168.3</v>
      </c>
      <c r="F199" s="19">
        <v>101.79115090000001</v>
      </c>
      <c r="G199" s="19">
        <v>2.9910874038095243</v>
      </c>
      <c r="H199" s="110">
        <v>45559</v>
      </c>
    </row>
    <row r="200" spans="3:8" x14ac:dyDescent="0.25">
      <c r="C200" s="18">
        <v>45558</v>
      </c>
      <c r="D200" s="19">
        <v>105.57</v>
      </c>
      <c r="E200" s="51">
        <v>6359712.25</v>
      </c>
      <c r="F200" s="19">
        <v>101.7447664</v>
      </c>
      <c r="G200" s="19">
        <v>2.9910874038095243</v>
      </c>
      <c r="H200" s="110">
        <v>45558</v>
      </c>
    </row>
    <row r="201" spans="3:8" x14ac:dyDescent="0.25">
      <c r="C201" s="18">
        <v>45555</v>
      </c>
      <c r="D201" s="19">
        <v>105.67</v>
      </c>
      <c r="E201" s="51">
        <v>8174760.0700000003</v>
      </c>
      <c r="F201" s="19">
        <v>101.6953134</v>
      </c>
      <c r="G201" s="19">
        <v>2.9910874038095243</v>
      </c>
      <c r="H201" s="110">
        <v>45555</v>
      </c>
    </row>
    <row r="202" spans="3:8" x14ac:dyDescent="0.25">
      <c r="C202" s="18">
        <v>45554</v>
      </c>
      <c r="D202" s="19">
        <v>105.6</v>
      </c>
      <c r="E202" s="51">
        <v>4746779.4000000004</v>
      </c>
      <c r="F202" s="19">
        <v>101.65980209999999</v>
      </c>
      <c r="G202" s="19">
        <v>2.9910874038095243</v>
      </c>
      <c r="H202" s="110">
        <v>45554</v>
      </c>
    </row>
    <row r="203" spans="3:8" x14ac:dyDescent="0.25">
      <c r="C203" s="18">
        <v>45553</v>
      </c>
      <c r="D203" s="19">
        <v>105.74</v>
      </c>
      <c r="E203" s="51">
        <v>1905426.47</v>
      </c>
      <c r="F203" s="19">
        <v>101.580315</v>
      </c>
      <c r="G203" s="19">
        <v>2.9910874038095243</v>
      </c>
      <c r="H203" s="110">
        <v>45553</v>
      </c>
    </row>
    <row r="204" spans="3:8" x14ac:dyDescent="0.25">
      <c r="C204" s="18">
        <v>45552</v>
      </c>
      <c r="D204" s="19">
        <v>105.25</v>
      </c>
      <c r="E204" s="51">
        <v>2146754.46</v>
      </c>
      <c r="F204" s="19">
        <v>101.5330092</v>
      </c>
      <c r="G204" s="19">
        <v>2.9910874038095243</v>
      </c>
      <c r="H204" s="110">
        <v>45552</v>
      </c>
    </row>
    <row r="205" spans="3:8" x14ac:dyDescent="0.25">
      <c r="C205" s="18">
        <v>45551</v>
      </c>
      <c r="D205" s="19">
        <v>104.86</v>
      </c>
      <c r="E205" s="51">
        <v>1791655.24</v>
      </c>
      <c r="F205" s="19">
        <v>101.4852899</v>
      </c>
      <c r="G205" s="19">
        <v>2.9910874038095243</v>
      </c>
      <c r="H205" s="110">
        <v>45551</v>
      </c>
    </row>
    <row r="206" spans="3:8" x14ac:dyDescent="0.25">
      <c r="C206" s="18">
        <v>45548</v>
      </c>
      <c r="D206" s="19">
        <v>105.15</v>
      </c>
      <c r="E206" s="51">
        <v>1787786.05</v>
      </c>
      <c r="F206" s="19">
        <v>101.4372226</v>
      </c>
      <c r="G206" s="19">
        <v>2.9910874038095243</v>
      </c>
      <c r="H206" s="110">
        <v>45548</v>
      </c>
    </row>
    <row r="207" spans="3:8" x14ac:dyDescent="0.25">
      <c r="C207" s="18">
        <v>45547</v>
      </c>
      <c r="D207" s="19">
        <v>104.98</v>
      </c>
      <c r="E207" s="51">
        <v>2741199.46</v>
      </c>
      <c r="F207" s="19">
        <v>101.38793750000001</v>
      </c>
      <c r="G207" s="19">
        <v>2.9910874038095243</v>
      </c>
      <c r="H207" s="110">
        <v>45547</v>
      </c>
    </row>
    <row r="208" spans="3:8" x14ac:dyDescent="0.25">
      <c r="C208" s="18">
        <v>45546</v>
      </c>
      <c r="D208" s="19">
        <v>105.5</v>
      </c>
      <c r="E208" s="51">
        <v>2432263.7799999998</v>
      </c>
      <c r="F208" s="19">
        <v>101.3358106</v>
      </c>
      <c r="G208" s="19">
        <v>2.9910874038095243</v>
      </c>
      <c r="H208" s="110">
        <v>45546</v>
      </c>
    </row>
    <row r="209" spans="3:8" x14ac:dyDescent="0.25">
      <c r="C209" s="18">
        <v>45545</v>
      </c>
      <c r="D209" s="19">
        <v>105.74</v>
      </c>
      <c r="E209" s="51">
        <v>1778091.62</v>
      </c>
      <c r="F209" s="19">
        <v>101.2882129</v>
      </c>
      <c r="G209" s="19">
        <v>2.9910874038095243</v>
      </c>
      <c r="H209" s="110">
        <v>45545</v>
      </c>
    </row>
    <row r="210" spans="3:8" x14ac:dyDescent="0.25">
      <c r="C210" s="18">
        <v>45544</v>
      </c>
      <c r="D210" s="19">
        <v>104.85</v>
      </c>
      <c r="E210" s="51">
        <v>2983898.98</v>
      </c>
      <c r="F210" s="19">
        <v>101.24258020000001</v>
      </c>
      <c r="G210" s="19">
        <v>2.9910874038095243</v>
      </c>
      <c r="H210" s="110">
        <v>45544</v>
      </c>
    </row>
    <row r="211" spans="3:8" x14ac:dyDescent="0.25">
      <c r="C211" s="18">
        <v>45541</v>
      </c>
      <c r="D211" s="19">
        <v>104.75</v>
      </c>
      <c r="E211" s="51">
        <v>1699673.62</v>
      </c>
      <c r="F211" s="19">
        <v>101.2025584</v>
      </c>
      <c r="G211" s="19">
        <v>2.9910874038095243</v>
      </c>
      <c r="H211" s="110">
        <v>45541</v>
      </c>
    </row>
    <row r="212" spans="3:8" x14ac:dyDescent="0.25">
      <c r="C212" s="18">
        <v>45540</v>
      </c>
      <c r="D212" s="19">
        <v>105.12</v>
      </c>
      <c r="E212" s="51">
        <v>2749546.5</v>
      </c>
      <c r="F212" s="19">
        <v>101.15091270000001</v>
      </c>
      <c r="G212" s="19">
        <v>2.9910874038095243</v>
      </c>
      <c r="H212" s="110">
        <v>45540</v>
      </c>
    </row>
    <row r="213" spans="3:8" x14ac:dyDescent="0.25">
      <c r="C213" s="18">
        <v>45539</v>
      </c>
      <c r="D213" s="19">
        <v>105.62</v>
      </c>
      <c r="E213" s="51">
        <v>1283542.6100000001</v>
      </c>
      <c r="F213" s="19">
        <v>101.1059545</v>
      </c>
      <c r="G213" s="19">
        <v>2.9910874038095243</v>
      </c>
      <c r="H213" s="110">
        <v>45539</v>
      </c>
    </row>
    <row r="214" spans="3:8" x14ac:dyDescent="0.25">
      <c r="C214" s="18">
        <v>45538</v>
      </c>
      <c r="D214" s="19">
        <v>105.74</v>
      </c>
      <c r="E214" s="51">
        <v>1763479.78</v>
      </c>
      <c r="F214" s="19">
        <v>101.0625288</v>
      </c>
      <c r="G214" s="19">
        <v>2.9910874038095243</v>
      </c>
      <c r="H214" s="110">
        <v>45538</v>
      </c>
    </row>
    <row r="215" spans="3:8" x14ac:dyDescent="0.25">
      <c r="C215" s="18">
        <v>45537</v>
      </c>
      <c r="D215" s="19">
        <v>105.35</v>
      </c>
      <c r="E215" s="51">
        <v>1840190.57</v>
      </c>
      <c r="F215" s="19">
        <v>101.01685569999999</v>
      </c>
      <c r="G215" s="19">
        <v>2.9910874038095243</v>
      </c>
      <c r="H215" s="110">
        <v>45537</v>
      </c>
    </row>
    <row r="216" spans="3:8" x14ac:dyDescent="0.25">
      <c r="C216" s="18">
        <v>45534</v>
      </c>
      <c r="D216" s="19">
        <v>106.13</v>
      </c>
      <c r="E216" s="51">
        <v>1824708.73</v>
      </c>
      <c r="F216" s="19">
        <v>100.9701835</v>
      </c>
      <c r="G216" s="19">
        <v>1.9989974559090911</v>
      </c>
      <c r="H216" s="110">
        <v>45534</v>
      </c>
    </row>
    <row r="217" spans="3:8" x14ac:dyDescent="0.25">
      <c r="C217" s="18">
        <v>45533</v>
      </c>
      <c r="D217" s="19">
        <v>105</v>
      </c>
      <c r="E217" s="51">
        <v>1816462.9</v>
      </c>
      <c r="F217" s="19">
        <v>101.95304280000001</v>
      </c>
      <c r="G217" s="19">
        <v>1.9989974559090911</v>
      </c>
      <c r="H217" s="110">
        <v>45533</v>
      </c>
    </row>
    <row r="218" spans="3:8" x14ac:dyDescent="0.25">
      <c r="C218" s="18">
        <v>45532</v>
      </c>
      <c r="D218" s="19">
        <v>104.9</v>
      </c>
      <c r="E218" s="51">
        <v>3444075.35</v>
      </c>
      <c r="F218" s="19">
        <v>101.9059621</v>
      </c>
      <c r="G218" s="19">
        <v>1.9989974559090911</v>
      </c>
      <c r="H218" s="110">
        <v>45532</v>
      </c>
    </row>
    <row r="219" spans="3:8" x14ac:dyDescent="0.25">
      <c r="C219" s="18">
        <v>45531</v>
      </c>
      <c r="D219" s="19">
        <v>105.92</v>
      </c>
      <c r="E219" s="51">
        <v>2277051.2599999998</v>
      </c>
      <c r="F219" s="19">
        <v>101.85872089999999</v>
      </c>
      <c r="G219" s="19">
        <v>1.9989974559090911</v>
      </c>
      <c r="H219" s="110">
        <v>45531</v>
      </c>
    </row>
    <row r="220" spans="3:8" x14ac:dyDescent="0.25">
      <c r="C220" s="18">
        <v>45530</v>
      </c>
      <c r="D220" s="19">
        <v>105.75</v>
      </c>
      <c r="E220" s="51">
        <v>2864329.04</v>
      </c>
      <c r="F220" s="19">
        <v>101.8119758</v>
      </c>
      <c r="G220" s="19">
        <v>1.9989974559090911</v>
      </c>
      <c r="H220" s="110">
        <v>45530</v>
      </c>
    </row>
    <row r="221" spans="3:8" x14ac:dyDescent="0.25">
      <c r="C221" s="18">
        <v>45527</v>
      </c>
      <c r="D221" s="19">
        <v>105.14</v>
      </c>
      <c r="E221" s="51">
        <v>1973871.78</v>
      </c>
      <c r="F221" s="19">
        <v>101.7665978</v>
      </c>
      <c r="G221" s="19">
        <v>1.9989974559090911</v>
      </c>
      <c r="H221" s="110">
        <v>45527</v>
      </c>
    </row>
    <row r="222" spans="3:8" x14ac:dyDescent="0.25">
      <c r="C222" s="18">
        <v>45526</v>
      </c>
      <c r="D222" s="19">
        <v>105.2</v>
      </c>
      <c r="E222" s="51">
        <v>2137121.06</v>
      </c>
      <c r="F222" s="19">
        <v>101.7219747</v>
      </c>
      <c r="G222" s="19">
        <v>1.9989974559090911</v>
      </c>
      <c r="H222" s="110">
        <v>45526</v>
      </c>
    </row>
    <row r="223" spans="3:8" x14ac:dyDescent="0.25">
      <c r="C223" s="18">
        <v>45525</v>
      </c>
      <c r="D223" s="19">
        <v>105.66</v>
      </c>
      <c r="E223" s="51">
        <v>2669840.6</v>
      </c>
      <c r="F223" s="19">
        <v>101.6749848</v>
      </c>
      <c r="G223" s="19">
        <v>1.9989974559090911</v>
      </c>
      <c r="H223" s="110">
        <v>45525</v>
      </c>
    </row>
    <row r="224" spans="3:8" x14ac:dyDescent="0.25">
      <c r="C224" s="18">
        <v>45524</v>
      </c>
      <c r="D224" s="19">
        <v>105.19</v>
      </c>
      <c r="E224" s="51">
        <v>1997884.15</v>
      </c>
      <c r="F224" s="19">
        <v>101.66405039999999</v>
      </c>
      <c r="G224" s="19">
        <v>1.9989974559090911</v>
      </c>
      <c r="H224" s="110">
        <v>45524</v>
      </c>
    </row>
    <row r="225" spans="3:8" x14ac:dyDescent="0.25">
      <c r="C225" s="18">
        <v>45523</v>
      </c>
      <c r="D225" s="19">
        <v>104.4</v>
      </c>
      <c r="E225" s="51">
        <v>1236138.49</v>
      </c>
      <c r="F225" s="19">
        <v>101.5706141</v>
      </c>
      <c r="G225" s="19">
        <v>1.9989974559090911</v>
      </c>
      <c r="H225" s="110">
        <v>45523</v>
      </c>
    </row>
    <row r="226" spans="3:8" x14ac:dyDescent="0.25">
      <c r="C226" s="18">
        <v>45520</v>
      </c>
      <c r="D226" s="19">
        <v>104.2</v>
      </c>
      <c r="E226" s="51">
        <v>755101.33</v>
      </c>
      <c r="F226" s="19">
        <v>101.5259143</v>
      </c>
      <c r="G226" s="19">
        <v>1.9989974559090911</v>
      </c>
      <c r="H226" s="110">
        <v>45520</v>
      </c>
    </row>
    <row r="227" spans="3:8" x14ac:dyDescent="0.25">
      <c r="C227" s="18">
        <v>45519</v>
      </c>
      <c r="D227" s="19">
        <v>104.3</v>
      </c>
      <c r="E227" s="51">
        <v>1254041.06</v>
      </c>
      <c r="F227" s="19">
        <v>101.4789287</v>
      </c>
      <c r="G227" s="19">
        <v>1.9989974559090911</v>
      </c>
      <c r="H227" s="110">
        <v>45519</v>
      </c>
    </row>
    <row r="228" spans="3:8" x14ac:dyDescent="0.25">
      <c r="C228" s="18">
        <v>45518</v>
      </c>
      <c r="D228" s="19">
        <v>104.29</v>
      </c>
      <c r="E228" s="51">
        <v>3739961.62</v>
      </c>
      <c r="F228" s="19">
        <v>101.4344121</v>
      </c>
      <c r="G228" s="19">
        <v>1.9989974559090911</v>
      </c>
      <c r="H228" s="110">
        <v>45518</v>
      </c>
    </row>
    <row r="229" spans="3:8" x14ac:dyDescent="0.25">
      <c r="C229" s="18">
        <v>45517</v>
      </c>
      <c r="D229" s="19">
        <v>103.45</v>
      </c>
      <c r="E229" s="51">
        <v>1713793.07</v>
      </c>
      <c r="F229" s="19">
        <v>101.3881815</v>
      </c>
      <c r="G229" s="19">
        <v>1.9989974559090911</v>
      </c>
      <c r="H229" s="110">
        <v>45517</v>
      </c>
    </row>
    <row r="230" spans="3:8" x14ac:dyDescent="0.25">
      <c r="C230" s="18">
        <v>45516</v>
      </c>
      <c r="D230" s="19">
        <v>103.2</v>
      </c>
      <c r="E230" s="51">
        <v>1474608.5</v>
      </c>
      <c r="F230" s="19">
        <v>101.34378700000001</v>
      </c>
      <c r="G230" s="19">
        <v>1.9989974559090911</v>
      </c>
      <c r="H230" s="110">
        <v>45516</v>
      </c>
    </row>
    <row r="231" spans="3:8" x14ac:dyDescent="0.25">
      <c r="C231" s="18">
        <v>45513</v>
      </c>
      <c r="D231" s="19">
        <v>103.01</v>
      </c>
      <c r="E231" s="51">
        <v>1186890.72</v>
      </c>
      <c r="F231" s="19">
        <v>101.29732869999999</v>
      </c>
      <c r="G231" s="19">
        <v>1.9989974559090911</v>
      </c>
      <c r="H231" s="110">
        <v>45513</v>
      </c>
    </row>
    <row r="232" spans="3:8" x14ac:dyDescent="0.25">
      <c r="C232" s="18">
        <v>45512</v>
      </c>
      <c r="D232" s="19">
        <v>103.01</v>
      </c>
      <c r="E232" s="51">
        <v>1970184.06</v>
      </c>
      <c r="F232" s="19">
        <v>101.2523106</v>
      </c>
      <c r="G232" s="19">
        <v>1.9989974559090911</v>
      </c>
      <c r="H232" s="110">
        <v>45512</v>
      </c>
    </row>
    <row r="233" spans="3:8" x14ac:dyDescent="0.25">
      <c r="C233" s="18">
        <v>45511</v>
      </c>
      <c r="D233" s="19">
        <v>103.44</v>
      </c>
      <c r="E233" s="51">
        <v>1061999.5900000001</v>
      </c>
      <c r="F233" s="19">
        <v>101.2059697</v>
      </c>
      <c r="G233" s="19">
        <v>1.9989974559090911</v>
      </c>
      <c r="H233" s="110">
        <v>45511</v>
      </c>
    </row>
    <row r="234" spans="3:8" x14ac:dyDescent="0.25">
      <c r="C234" s="18">
        <v>45510</v>
      </c>
      <c r="D234" s="19">
        <v>103.16</v>
      </c>
      <c r="E234" s="51">
        <v>2286188.7400000002</v>
      </c>
      <c r="F234" s="19">
        <v>101.16022839999999</v>
      </c>
      <c r="G234" s="19">
        <v>1.9989974559090911</v>
      </c>
      <c r="H234" s="110">
        <v>45510</v>
      </c>
    </row>
    <row r="235" spans="3:8" x14ac:dyDescent="0.25">
      <c r="C235" s="18">
        <v>45509</v>
      </c>
      <c r="D235" s="19">
        <v>103.05</v>
      </c>
      <c r="E235" s="51">
        <v>2108505.0099999998</v>
      </c>
      <c r="F235" s="19">
        <v>101.11192200000001</v>
      </c>
      <c r="G235" s="19">
        <v>1.9989974559090911</v>
      </c>
      <c r="H235" s="110">
        <v>45509</v>
      </c>
    </row>
    <row r="236" spans="3:8" x14ac:dyDescent="0.25">
      <c r="C236" s="18">
        <v>45506</v>
      </c>
      <c r="D236" s="19">
        <v>103.6</v>
      </c>
      <c r="E236" s="51">
        <v>1134687.42</v>
      </c>
      <c r="F236" s="19">
        <v>101.06709549999999</v>
      </c>
      <c r="G236" s="19">
        <v>1.9989974559090911</v>
      </c>
      <c r="H236" s="110">
        <v>45506</v>
      </c>
    </row>
    <row r="237" spans="3:8" x14ac:dyDescent="0.25">
      <c r="C237" s="18">
        <v>45505</v>
      </c>
      <c r="D237" s="19">
        <v>103.47</v>
      </c>
      <c r="E237" s="51">
        <v>3050499.55</v>
      </c>
      <c r="F237" s="19">
        <v>101.0242484</v>
      </c>
      <c r="G237" s="19">
        <v>1.9989974559090911</v>
      </c>
      <c r="H237" s="110">
        <v>45505</v>
      </c>
    </row>
    <row r="238" spans="3:8" x14ac:dyDescent="0.25">
      <c r="C238" s="18">
        <v>45504</v>
      </c>
      <c r="D238" s="19">
        <v>104.8</v>
      </c>
      <c r="E238" s="51">
        <v>1415461.14</v>
      </c>
      <c r="F238" s="19">
        <v>100.978634</v>
      </c>
      <c r="G238" s="19">
        <v>2.2127110739130438</v>
      </c>
      <c r="H238" s="110">
        <v>45504</v>
      </c>
    </row>
    <row r="239" spans="3:8" x14ac:dyDescent="0.25">
      <c r="C239" s="18">
        <v>45503</v>
      </c>
      <c r="D239" s="19">
        <v>103.87</v>
      </c>
      <c r="E239" s="51">
        <v>1969037.58</v>
      </c>
      <c r="F239" s="19">
        <v>102.00380699999999</v>
      </c>
      <c r="G239" s="19">
        <v>2.2127110739130438</v>
      </c>
      <c r="H239" s="110">
        <v>45503</v>
      </c>
    </row>
    <row r="240" spans="3:8" x14ac:dyDescent="0.25">
      <c r="C240" s="18">
        <v>45502</v>
      </c>
      <c r="D240" s="19">
        <v>104.2</v>
      </c>
      <c r="E240" s="51">
        <v>1526561.44</v>
      </c>
      <c r="F240" s="19">
        <v>101.9586552</v>
      </c>
      <c r="G240" s="19">
        <v>2.2127110739130438</v>
      </c>
      <c r="H240" s="110">
        <v>45502</v>
      </c>
    </row>
    <row r="241" spans="3:8" x14ac:dyDescent="0.25">
      <c r="C241" s="18">
        <v>45499</v>
      </c>
      <c r="D241" s="19">
        <v>104.11</v>
      </c>
      <c r="E241" s="51">
        <v>3112474.39</v>
      </c>
      <c r="F241" s="19">
        <v>101.91251339999999</v>
      </c>
      <c r="G241" s="19">
        <v>2.2127110739130438</v>
      </c>
      <c r="H241" s="110">
        <v>45499</v>
      </c>
    </row>
    <row r="242" spans="3:8" x14ac:dyDescent="0.25">
      <c r="C242" s="18">
        <v>45498</v>
      </c>
      <c r="D242" s="19">
        <v>104.39</v>
      </c>
      <c r="E242" s="51">
        <v>3388887.86</v>
      </c>
      <c r="F242" s="19">
        <v>101.90466240000001</v>
      </c>
      <c r="G242" s="19">
        <v>2.2127110739130438</v>
      </c>
      <c r="H242" s="110">
        <v>45498</v>
      </c>
    </row>
    <row r="243" spans="3:8" x14ac:dyDescent="0.25">
      <c r="C243" s="18">
        <v>45497</v>
      </c>
      <c r="D243" s="19">
        <v>104.86</v>
      </c>
      <c r="E243" s="51">
        <v>1641428.76</v>
      </c>
      <c r="F243" s="19">
        <v>101.8069187</v>
      </c>
      <c r="G243" s="19">
        <v>2.2127110739130438</v>
      </c>
      <c r="H243" s="110">
        <v>45497</v>
      </c>
    </row>
    <row r="244" spans="3:8" x14ac:dyDescent="0.25">
      <c r="C244" s="18">
        <v>45496</v>
      </c>
      <c r="D244" s="19">
        <v>105.1</v>
      </c>
      <c r="E244" s="51">
        <v>1859745.69</v>
      </c>
      <c r="F244" s="19">
        <v>101.7606893</v>
      </c>
      <c r="G244" s="19">
        <v>2.2127110739130438</v>
      </c>
      <c r="H244" s="110">
        <v>45496</v>
      </c>
    </row>
    <row r="245" spans="3:8" x14ac:dyDescent="0.25">
      <c r="C245" s="18">
        <v>45495</v>
      </c>
      <c r="D245" s="19">
        <v>105.05</v>
      </c>
      <c r="E245" s="51">
        <v>1849277.35</v>
      </c>
      <c r="F245" s="19">
        <v>101.7138065</v>
      </c>
      <c r="G245" s="19">
        <v>2.2127110739130438</v>
      </c>
      <c r="H245" s="110">
        <v>45495</v>
      </c>
    </row>
    <row r="246" spans="3:8" x14ac:dyDescent="0.25">
      <c r="C246" s="18">
        <v>45492</v>
      </c>
      <c r="D246" s="19">
        <v>105.79</v>
      </c>
      <c r="E246" s="51">
        <v>2593094.5499999998</v>
      </c>
      <c r="F246" s="19">
        <v>101.6687271</v>
      </c>
      <c r="G246" s="19">
        <v>2.2127110739130438</v>
      </c>
      <c r="H246" s="110">
        <v>45492</v>
      </c>
    </row>
    <row r="247" spans="3:8" x14ac:dyDescent="0.25">
      <c r="C247" s="18">
        <v>45491</v>
      </c>
      <c r="D247" s="19">
        <v>104.75</v>
      </c>
      <c r="E247" s="51">
        <v>784057.37</v>
      </c>
      <c r="F247" s="19">
        <v>101.5858259</v>
      </c>
      <c r="G247" s="19">
        <v>2.2127110739130438</v>
      </c>
      <c r="H247" s="110">
        <v>45491</v>
      </c>
    </row>
    <row r="248" spans="3:8" x14ac:dyDescent="0.25">
      <c r="C248" s="18">
        <v>45490</v>
      </c>
      <c r="D248" s="19">
        <v>104.35</v>
      </c>
      <c r="E248" s="51">
        <v>1737551.94</v>
      </c>
      <c r="F248" s="19">
        <v>101.523931</v>
      </c>
      <c r="G248" s="19">
        <v>2.2127110739130438</v>
      </c>
      <c r="H248" s="110">
        <v>45490</v>
      </c>
    </row>
    <row r="249" spans="3:8" x14ac:dyDescent="0.25">
      <c r="C249" s="18">
        <v>45489</v>
      </c>
      <c r="D249" s="19">
        <v>103.9</v>
      </c>
      <c r="E249" s="51">
        <v>1081716.1299999999</v>
      </c>
      <c r="F249" s="19">
        <v>101.4451203</v>
      </c>
      <c r="G249" s="19">
        <v>2.2127110739130438</v>
      </c>
      <c r="H249" s="110">
        <v>45489</v>
      </c>
    </row>
    <row r="250" spans="3:8" x14ac:dyDescent="0.25">
      <c r="C250" s="18">
        <v>45488</v>
      </c>
      <c r="D250" s="19">
        <v>104.04</v>
      </c>
      <c r="E250" s="51">
        <v>1386008.25</v>
      </c>
      <c r="F250" s="19">
        <v>101.40013310000001</v>
      </c>
      <c r="G250" s="19">
        <v>2.2127110739130438</v>
      </c>
      <c r="H250" s="110">
        <v>45488</v>
      </c>
    </row>
    <row r="251" spans="3:8" x14ac:dyDescent="0.25">
      <c r="C251" s="18">
        <v>45485</v>
      </c>
      <c r="D251" s="19">
        <v>104.17</v>
      </c>
      <c r="E251" s="51">
        <v>1905000.38</v>
      </c>
      <c r="F251" s="19">
        <v>101.3536809</v>
      </c>
      <c r="G251" s="19">
        <v>2.2127110739130438</v>
      </c>
      <c r="H251" s="110">
        <v>45485</v>
      </c>
    </row>
    <row r="252" spans="3:8" x14ac:dyDescent="0.25">
      <c r="C252" s="18">
        <v>45484</v>
      </c>
      <c r="D252" s="19">
        <v>103.68</v>
      </c>
      <c r="E252" s="51">
        <v>2033294.05</v>
      </c>
      <c r="F252" s="19">
        <v>101.3035802</v>
      </c>
      <c r="G252" s="19">
        <v>2.2127110739130438</v>
      </c>
      <c r="H252" s="110">
        <v>45484</v>
      </c>
    </row>
    <row r="253" spans="3:8" x14ac:dyDescent="0.25">
      <c r="C253" s="18">
        <v>45483</v>
      </c>
      <c r="D253" s="19">
        <v>103.91</v>
      </c>
      <c r="E253" s="51">
        <v>2879609.1</v>
      </c>
      <c r="F253" s="19">
        <v>101.2586481</v>
      </c>
      <c r="G253" s="19">
        <v>2.2127110739130438</v>
      </c>
      <c r="H253" s="110">
        <v>45483</v>
      </c>
    </row>
    <row r="254" spans="3:8" x14ac:dyDescent="0.25">
      <c r="C254" s="18">
        <v>45482</v>
      </c>
      <c r="D254" s="19">
        <v>105.05</v>
      </c>
      <c r="E254" s="51">
        <v>1746121.2</v>
      </c>
      <c r="F254" s="19">
        <v>101.21414470000001</v>
      </c>
      <c r="G254" s="19">
        <v>2.2127110739130438</v>
      </c>
      <c r="H254" s="110">
        <v>45482</v>
      </c>
    </row>
    <row r="255" spans="3:8" x14ac:dyDescent="0.25">
      <c r="C255" s="18">
        <v>45481</v>
      </c>
      <c r="D255" s="19">
        <v>105.29</v>
      </c>
      <c r="E255" s="51">
        <v>1262626.8500000001</v>
      </c>
      <c r="F255" s="19">
        <v>101.1692011</v>
      </c>
      <c r="G255" s="19">
        <v>2.2127110739130438</v>
      </c>
      <c r="H255" s="110">
        <v>45481</v>
      </c>
    </row>
    <row r="256" spans="3:8" x14ac:dyDescent="0.25">
      <c r="C256" s="18">
        <v>45478</v>
      </c>
      <c r="D256" s="19">
        <v>104.8</v>
      </c>
      <c r="E256" s="51">
        <v>1581201.3</v>
      </c>
      <c r="F256" s="19">
        <v>101.1235648</v>
      </c>
      <c r="G256" s="19">
        <v>2.2127110739130438</v>
      </c>
      <c r="H256" s="110">
        <v>45478</v>
      </c>
    </row>
    <row r="257" spans="3:8" x14ac:dyDescent="0.25">
      <c r="C257" s="18">
        <v>45477</v>
      </c>
      <c r="D257" s="19">
        <v>104.7</v>
      </c>
      <c r="E257" s="51">
        <v>1781120.1</v>
      </c>
      <c r="F257" s="19">
        <v>101.0790681</v>
      </c>
      <c r="G257" s="19">
        <v>2.2127110739130438</v>
      </c>
      <c r="H257" s="110">
        <v>45477</v>
      </c>
    </row>
    <row r="258" spans="3:8" x14ac:dyDescent="0.25">
      <c r="C258" s="18">
        <v>45476</v>
      </c>
      <c r="D258" s="19">
        <v>104.6</v>
      </c>
      <c r="E258" s="51">
        <v>1806978.73</v>
      </c>
      <c r="F258" s="19">
        <v>101.0362464</v>
      </c>
      <c r="G258" s="19">
        <v>2.2127110739130438</v>
      </c>
      <c r="H258" s="110">
        <v>45476</v>
      </c>
    </row>
    <row r="259" spans="3:8" x14ac:dyDescent="0.25">
      <c r="C259" s="18">
        <v>45475</v>
      </c>
      <c r="D259" s="19">
        <v>104.77</v>
      </c>
      <c r="E259" s="51">
        <v>9223517.3300000001</v>
      </c>
      <c r="F259" s="19">
        <v>100.9945019</v>
      </c>
      <c r="G259" s="19">
        <v>2.2127110739130438</v>
      </c>
      <c r="H259" s="110">
        <v>45475</v>
      </c>
    </row>
    <row r="260" spans="3:8" x14ac:dyDescent="0.25">
      <c r="C260" s="18">
        <v>45474</v>
      </c>
      <c r="D260" s="19">
        <v>103.8</v>
      </c>
      <c r="E260" s="51">
        <v>2327583.21</v>
      </c>
      <c r="F260" s="19">
        <v>100.9514418</v>
      </c>
      <c r="G260" s="19">
        <v>2.2127110739130438</v>
      </c>
      <c r="H260" s="110">
        <v>45474</v>
      </c>
    </row>
    <row r="261" spans="3:8" x14ac:dyDescent="0.25">
      <c r="C261" s="18">
        <v>45471</v>
      </c>
      <c r="D261" s="19">
        <v>105.42</v>
      </c>
      <c r="E261" s="51">
        <v>3442018.3</v>
      </c>
      <c r="F261" s="19">
        <v>100.9060566</v>
      </c>
      <c r="G261" s="19">
        <v>2.1169346100000004</v>
      </c>
      <c r="H261" s="110">
        <v>45471</v>
      </c>
    </row>
    <row r="262" spans="3:8" x14ac:dyDescent="0.25">
      <c r="C262" s="18">
        <v>45470</v>
      </c>
      <c r="D262" s="19">
        <v>105.38</v>
      </c>
      <c r="E262" s="51">
        <v>1339900.0900000001</v>
      </c>
      <c r="F262" s="19">
        <v>101.68044020000001</v>
      </c>
      <c r="G262" s="19">
        <v>2.1169346100000004</v>
      </c>
      <c r="H262" s="110">
        <v>45470</v>
      </c>
    </row>
    <row r="263" spans="3:8" x14ac:dyDescent="0.25">
      <c r="C263" s="18">
        <v>45469</v>
      </c>
      <c r="D263" s="19">
        <v>104.52</v>
      </c>
      <c r="E263" s="51">
        <v>2408814.5</v>
      </c>
      <c r="F263" s="19">
        <v>101.6364324</v>
      </c>
      <c r="G263" s="19">
        <v>2.1169346100000004</v>
      </c>
      <c r="H263" s="110">
        <v>45469</v>
      </c>
    </row>
    <row r="264" spans="3:8" x14ac:dyDescent="0.25">
      <c r="C264" s="18">
        <v>45468</v>
      </c>
      <c r="D264" s="19">
        <v>103.98</v>
      </c>
      <c r="E264" s="51">
        <v>3955182.23</v>
      </c>
      <c r="F264" s="19">
        <v>101.6088273</v>
      </c>
      <c r="G264" s="19">
        <v>2.1169346100000004</v>
      </c>
      <c r="H264" s="110">
        <v>45468</v>
      </c>
    </row>
    <row r="265" spans="3:8" x14ac:dyDescent="0.25">
      <c r="C265" s="18">
        <v>45467</v>
      </c>
      <c r="D265" s="19">
        <v>104.45</v>
      </c>
      <c r="E265" s="51">
        <v>2046098.72</v>
      </c>
      <c r="F265" s="19">
        <v>101.5482604</v>
      </c>
      <c r="G265" s="19">
        <v>2.1169346100000004</v>
      </c>
      <c r="H265" s="110">
        <v>45467</v>
      </c>
    </row>
    <row r="266" spans="3:8" x14ac:dyDescent="0.25">
      <c r="C266" s="18">
        <v>45464</v>
      </c>
      <c r="D266" s="19">
        <v>104.52</v>
      </c>
      <c r="E266" s="51">
        <v>2587480.67</v>
      </c>
      <c r="F266" s="19">
        <v>101.5054384</v>
      </c>
      <c r="G266" s="19">
        <v>2.1169346100000004</v>
      </c>
      <c r="H266" s="110">
        <v>45464</v>
      </c>
    </row>
    <row r="267" spans="3:8" x14ac:dyDescent="0.25">
      <c r="C267" s="18">
        <v>45463</v>
      </c>
      <c r="D267" s="19">
        <v>104</v>
      </c>
      <c r="E267" s="51">
        <v>2717539.11</v>
      </c>
      <c r="F267" s="19">
        <v>101.4908427</v>
      </c>
      <c r="G267" s="19">
        <v>2.1169346100000004</v>
      </c>
      <c r="H267" s="110">
        <v>45463</v>
      </c>
    </row>
    <row r="268" spans="3:8" x14ac:dyDescent="0.25">
      <c r="C268" s="18">
        <v>45462</v>
      </c>
      <c r="D268" s="19">
        <v>103.61</v>
      </c>
      <c r="E268" s="51">
        <v>2273830.2200000002</v>
      </c>
      <c r="F268" s="19">
        <v>101.4198114</v>
      </c>
      <c r="G268" s="19">
        <v>2.1169346100000004</v>
      </c>
      <c r="H268" s="110">
        <v>45462</v>
      </c>
    </row>
    <row r="269" spans="3:8" x14ac:dyDescent="0.25">
      <c r="C269" s="18">
        <v>45461</v>
      </c>
      <c r="D269" s="19">
        <v>103.95</v>
      </c>
      <c r="E269" s="51">
        <v>3685758.86</v>
      </c>
      <c r="F269" s="19">
        <v>101.3783272</v>
      </c>
      <c r="G269" s="19">
        <v>2.1169346100000004</v>
      </c>
      <c r="H269" s="110">
        <v>45461</v>
      </c>
    </row>
    <row r="270" spans="3:8" x14ac:dyDescent="0.25">
      <c r="C270" s="18">
        <v>45460</v>
      </c>
      <c r="D270" s="19">
        <v>103.75</v>
      </c>
      <c r="E270" s="51">
        <v>2819812.82</v>
      </c>
      <c r="F270" s="19">
        <v>101.3231656</v>
      </c>
      <c r="G270" s="19">
        <v>2.1169346100000004</v>
      </c>
      <c r="H270" s="110">
        <v>45460</v>
      </c>
    </row>
    <row r="271" spans="3:8" x14ac:dyDescent="0.25">
      <c r="C271" s="18">
        <v>45457</v>
      </c>
      <c r="D271" s="19">
        <v>103.89</v>
      </c>
      <c r="E271" s="51">
        <v>2582914.37</v>
      </c>
      <c r="F271" s="19">
        <v>101.27970190000001</v>
      </c>
      <c r="G271" s="19">
        <v>2.1169346100000004</v>
      </c>
      <c r="H271" s="110">
        <v>45457</v>
      </c>
    </row>
    <row r="272" spans="3:8" x14ac:dyDescent="0.25">
      <c r="C272" s="18">
        <v>45456</v>
      </c>
      <c r="D272" s="19">
        <v>103.39</v>
      </c>
      <c r="E272" s="51">
        <v>2051341.55</v>
      </c>
      <c r="F272" s="19">
        <v>101.2376941</v>
      </c>
      <c r="G272" s="19">
        <v>2.1169346100000004</v>
      </c>
      <c r="H272" s="110">
        <v>45456</v>
      </c>
    </row>
    <row r="273" spans="3:8" x14ac:dyDescent="0.25">
      <c r="C273" s="18">
        <v>45455</v>
      </c>
      <c r="D273" s="19">
        <v>103.98</v>
      </c>
      <c r="E273" s="51">
        <v>1578251.57</v>
      </c>
      <c r="F273" s="19">
        <v>101.15800369999999</v>
      </c>
      <c r="G273" s="19">
        <v>2.1169346100000004</v>
      </c>
      <c r="H273" s="110">
        <v>45455</v>
      </c>
    </row>
    <row r="274" spans="3:8" x14ac:dyDescent="0.25">
      <c r="C274" s="18">
        <v>45454</v>
      </c>
      <c r="D274" s="19">
        <v>103.9</v>
      </c>
      <c r="E274" s="51">
        <v>870644.23</v>
      </c>
      <c r="F274" s="19">
        <v>101.11413520000001</v>
      </c>
      <c r="G274" s="19">
        <v>2.1169346100000004</v>
      </c>
      <c r="H274" s="110">
        <v>45454</v>
      </c>
    </row>
    <row r="275" spans="3:8" x14ac:dyDescent="0.25">
      <c r="C275" s="18">
        <v>45453</v>
      </c>
      <c r="D275" s="19">
        <v>105.2</v>
      </c>
      <c r="E275" s="51">
        <v>2372694.33</v>
      </c>
      <c r="F275" s="19">
        <v>101.0969387</v>
      </c>
      <c r="G275" s="19">
        <v>2.1169346100000004</v>
      </c>
      <c r="H275" s="110">
        <v>45453</v>
      </c>
    </row>
    <row r="276" spans="3:8" x14ac:dyDescent="0.25">
      <c r="C276" s="18">
        <v>45450</v>
      </c>
      <c r="D276" s="19">
        <v>104.8</v>
      </c>
      <c r="E276" s="51">
        <v>1326895.95</v>
      </c>
      <c r="F276" s="19">
        <v>101.0573433</v>
      </c>
      <c r="G276" s="19">
        <v>2.1169346100000004</v>
      </c>
      <c r="H276" s="110">
        <v>45450</v>
      </c>
    </row>
    <row r="277" spans="3:8" x14ac:dyDescent="0.25">
      <c r="C277" s="18">
        <v>45449</v>
      </c>
      <c r="D277" s="19">
        <v>104.7</v>
      </c>
      <c r="E277" s="51">
        <v>1023628.61</v>
      </c>
      <c r="F277" s="19">
        <v>101.0104717</v>
      </c>
      <c r="G277" s="19">
        <v>2.1169346100000004</v>
      </c>
      <c r="H277" s="110">
        <v>45449</v>
      </c>
    </row>
    <row r="278" spans="3:8" x14ac:dyDescent="0.25">
      <c r="C278" s="18">
        <v>45448</v>
      </c>
      <c r="D278" s="19">
        <v>104.9</v>
      </c>
      <c r="E278" s="51">
        <v>504553.33</v>
      </c>
      <c r="F278" s="19">
        <v>100.9711054</v>
      </c>
      <c r="G278" s="19">
        <v>2.1169346100000004</v>
      </c>
      <c r="H278" s="110">
        <v>45448</v>
      </c>
    </row>
    <row r="279" spans="3:8" x14ac:dyDescent="0.25">
      <c r="C279" s="18">
        <v>45447</v>
      </c>
      <c r="D279" s="19">
        <v>105.29</v>
      </c>
      <c r="E279" s="51">
        <v>1338562.78</v>
      </c>
      <c r="F279" s="19">
        <v>100.93079609999999</v>
      </c>
      <c r="G279" s="19">
        <v>2.1169346100000004</v>
      </c>
      <c r="H279" s="110">
        <v>45447</v>
      </c>
    </row>
    <row r="280" spans="3:8" x14ac:dyDescent="0.25">
      <c r="C280" s="18">
        <v>45446</v>
      </c>
      <c r="D280" s="19">
        <v>105.06</v>
      </c>
      <c r="E280" s="51">
        <v>1412769.96</v>
      </c>
      <c r="F280" s="19">
        <v>100.9162065</v>
      </c>
      <c r="G280" s="19">
        <v>2.1169346100000004</v>
      </c>
      <c r="H280" s="110">
        <v>45446</v>
      </c>
    </row>
    <row r="281" spans="3:8" x14ac:dyDescent="0.25">
      <c r="C281" s="18">
        <v>45443</v>
      </c>
      <c r="D281" s="19">
        <v>105.68</v>
      </c>
      <c r="E281" s="51">
        <v>1206338.77</v>
      </c>
      <c r="F281" s="19">
        <v>100.86520400000001</v>
      </c>
      <c r="G281" s="19">
        <v>1.5937410695238095</v>
      </c>
      <c r="H281" s="110">
        <v>45443</v>
      </c>
    </row>
    <row r="282" spans="3:8" x14ac:dyDescent="0.25">
      <c r="C282" s="18">
        <v>45441</v>
      </c>
      <c r="D282" s="19">
        <v>106.16</v>
      </c>
      <c r="E282" s="51">
        <v>966550.64</v>
      </c>
      <c r="F282" s="19">
        <v>101.8077409</v>
      </c>
      <c r="G282" s="19">
        <v>1.5937410695238095</v>
      </c>
      <c r="H282" s="110">
        <v>45441</v>
      </c>
    </row>
    <row r="283" spans="3:8" x14ac:dyDescent="0.25">
      <c r="C283" s="18">
        <v>45440</v>
      </c>
      <c r="D283" s="19">
        <v>104.3</v>
      </c>
      <c r="E283" s="51">
        <v>1451108.93</v>
      </c>
      <c r="F283" s="19">
        <v>101.75410530000001</v>
      </c>
      <c r="G283" s="19">
        <v>1.5937410695238095</v>
      </c>
      <c r="H283" s="110">
        <v>45440</v>
      </c>
    </row>
    <row r="284" spans="3:8" x14ac:dyDescent="0.25">
      <c r="C284" s="18">
        <v>45439</v>
      </c>
      <c r="D284" s="19">
        <v>104.59</v>
      </c>
      <c r="E284" s="51">
        <v>1362135.17</v>
      </c>
      <c r="F284" s="19">
        <v>101.70512290000001</v>
      </c>
      <c r="G284" s="19">
        <v>1.5937410695238095</v>
      </c>
      <c r="H284" s="110">
        <v>45439</v>
      </c>
    </row>
    <row r="285" spans="3:8" x14ac:dyDescent="0.25">
      <c r="C285" s="18">
        <v>45436</v>
      </c>
      <c r="D285" s="19">
        <v>104.6</v>
      </c>
      <c r="E285" s="51">
        <v>1209782.55</v>
      </c>
      <c r="F285" s="19">
        <v>101.6575666</v>
      </c>
      <c r="G285" s="19">
        <v>1.5937410695238095</v>
      </c>
      <c r="H285" s="110">
        <v>45436</v>
      </c>
    </row>
    <row r="286" spans="3:8" x14ac:dyDescent="0.25">
      <c r="C286" s="18">
        <v>45435</v>
      </c>
      <c r="D286" s="19">
        <v>104.39</v>
      </c>
      <c r="E286" s="51">
        <v>388687.84</v>
      </c>
      <c r="F286" s="19">
        <v>101.60872639999999</v>
      </c>
      <c r="G286" s="19">
        <v>1.5937410695238095</v>
      </c>
      <c r="H286" s="110">
        <v>45435</v>
      </c>
    </row>
    <row r="287" spans="3:8" x14ac:dyDescent="0.25">
      <c r="C287" s="18">
        <v>45434</v>
      </c>
      <c r="D287" s="19">
        <v>104.4</v>
      </c>
      <c r="E287" s="51">
        <v>867878.27</v>
      </c>
      <c r="F287" s="19">
        <v>101.5613805</v>
      </c>
      <c r="G287" s="19">
        <v>1.5937410695238095</v>
      </c>
      <c r="H287" s="110">
        <v>45434</v>
      </c>
    </row>
    <row r="288" spans="3:8" x14ac:dyDescent="0.25">
      <c r="C288" s="18">
        <v>45433</v>
      </c>
      <c r="D288" s="19">
        <v>103.95</v>
      </c>
      <c r="E288" s="51">
        <v>926602.03</v>
      </c>
      <c r="F288" s="19">
        <v>101.58230709999999</v>
      </c>
      <c r="G288" s="19">
        <v>1.5937410695238095</v>
      </c>
      <c r="H288" s="110">
        <v>45433</v>
      </c>
    </row>
    <row r="289" spans="3:8" x14ac:dyDescent="0.25">
      <c r="C289" s="18">
        <v>45432</v>
      </c>
      <c r="D289" s="19">
        <v>104</v>
      </c>
      <c r="E289" s="51">
        <v>1134376.1200000001</v>
      </c>
      <c r="F289" s="19">
        <v>101.53518889999999</v>
      </c>
      <c r="G289" s="19">
        <v>1.5937410695238095</v>
      </c>
      <c r="H289" s="110">
        <v>45432</v>
      </c>
    </row>
    <row r="290" spans="3:8" x14ac:dyDescent="0.25">
      <c r="C290" s="18">
        <v>45429</v>
      </c>
      <c r="D290" s="19">
        <v>104.2</v>
      </c>
      <c r="E290" s="51">
        <v>637590.13</v>
      </c>
      <c r="F290" s="19">
        <v>101.40328719999999</v>
      </c>
      <c r="G290" s="19">
        <v>1.5937410695238095</v>
      </c>
      <c r="H290" s="110">
        <v>45429</v>
      </c>
    </row>
    <row r="291" spans="3:8" x14ac:dyDescent="0.25">
      <c r="C291" s="18">
        <v>45428</v>
      </c>
      <c r="D291" s="19">
        <v>103.7</v>
      </c>
      <c r="E291" s="51">
        <v>1302918.26</v>
      </c>
      <c r="F291" s="19">
        <v>101.3566423</v>
      </c>
      <c r="G291" s="19">
        <v>1.5937410695238095</v>
      </c>
      <c r="H291" s="110">
        <v>45428</v>
      </c>
    </row>
    <row r="292" spans="3:8" x14ac:dyDescent="0.25">
      <c r="C292" s="18">
        <v>45427</v>
      </c>
      <c r="D292" s="19">
        <v>103.65</v>
      </c>
      <c r="E292" s="51">
        <v>4234363.3</v>
      </c>
      <c r="F292" s="19">
        <v>101.4021698</v>
      </c>
      <c r="G292" s="19">
        <v>1.5937410695238095</v>
      </c>
      <c r="H292" s="110">
        <v>45427</v>
      </c>
    </row>
    <row r="293" spans="3:8" x14ac:dyDescent="0.25">
      <c r="C293" s="18">
        <v>45426</v>
      </c>
      <c r="D293" s="19">
        <v>103.5</v>
      </c>
      <c r="E293" s="51">
        <v>736984.81</v>
      </c>
      <c r="F293" s="19">
        <v>101.34986809999999</v>
      </c>
      <c r="G293" s="19">
        <v>1.5937410695238095</v>
      </c>
      <c r="H293" s="110">
        <v>45426</v>
      </c>
    </row>
    <row r="294" spans="3:8" x14ac:dyDescent="0.25">
      <c r="C294" s="18">
        <v>45425</v>
      </c>
      <c r="D294" s="19">
        <v>103.25</v>
      </c>
      <c r="E294" s="51">
        <v>2400219.16</v>
      </c>
      <c r="F294" s="19">
        <v>101.2979148</v>
      </c>
      <c r="G294" s="19">
        <v>1.5937410695238095</v>
      </c>
      <c r="H294" s="110">
        <v>45425</v>
      </c>
    </row>
    <row r="295" spans="3:8" x14ac:dyDescent="0.25">
      <c r="C295" s="18">
        <v>45422</v>
      </c>
      <c r="D295" s="19">
        <v>103.75</v>
      </c>
      <c r="E295" s="51">
        <v>2306775.15</v>
      </c>
      <c r="F295" s="19">
        <v>101.24518519999999</v>
      </c>
      <c r="G295" s="19">
        <v>1.5937410695238095</v>
      </c>
      <c r="H295" s="110">
        <v>45422</v>
      </c>
    </row>
    <row r="296" spans="3:8" x14ac:dyDescent="0.25">
      <c r="C296" s="18">
        <v>45421</v>
      </c>
      <c r="D296" s="19">
        <v>103.22</v>
      </c>
      <c r="E296" s="51">
        <v>1729353.68</v>
      </c>
      <c r="F296" s="19">
        <v>101.1895523</v>
      </c>
      <c r="G296" s="19">
        <v>1.5937410695238095</v>
      </c>
      <c r="H296" s="110">
        <v>45421</v>
      </c>
    </row>
    <row r="297" spans="3:8" x14ac:dyDescent="0.25">
      <c r="C297" s="18">
        <v>45420</v>
      </c>
      <c r="D297" s="19">
        <v>103.22</v>
      </c>
      <c r="E297" s="51">
        <v>5362969.51</v>
      </c>
      <c r="F297" s="19">
        <v>101.13467970000001</v>
      </c>
      <c r="G297" s="19">
        <v>1.5937410695238095</v>
      </c>
      <c r="H297" s="110">
        <v>45420</v>
      </c>
    </row>
    <row r="298" spans="3:8" x14ac:dyDescent="0.25">
      <c r="C298" s="18">
        <v>45419</v>
      </c>
      <c r="D298" s="19">
        <v>103.3</v>
      </c>
      <c r="E298" s="51">
        <v>1661957.64</v>
      </c>
      <c r="F298" s="19">
        <v>101.0797464</v>
      </c>
      <c r="G298" s="19">
        <v>1.5937410695238095</v>
      </c>
      <c r="H298" s="110">
        <v>45419</v>
      </c>
    </row>
    <row r="299" spans="3:8" x14ac:dyDescent="0.25">
      <c r="C299" s="18">
        <v>45418</v>
      </c>
      <c r="D299" s="19">
        <v>103.37</v>
      </c>
      <c r="E299" s="51">
        <v>1678478.89</v>
      </c>
      <c r="F299" s="19">
        <v>101.0270537</v>
      </c>
      <c r="G299" s="19">
        <v>1.5937410695238095</v>
      </c>
      <c r="H299" s="110">
        <v>45418</v>
      </c>
    </row>
    <row r="300" spans="3:8" x14ac:dyDescent="0.25">
      <c r="C300" s="18">
        <v>45415</v>
      </c>
      <c r="D300" s="19">
        <v>103.58</v>
      </c>
      <c r="E300" s="51">
        <v>1256563.8500000001</v>
      </c>
      <c r="F300" s="19">
        <v>100.9712486</v>
      </c>
      <c r="G300" s="19">
        <v>1.5937410695238095</v>
      </c>
      <c r="H300" s="110">
        <v>45415</v>
      </c>
    </row>
    <row r="301" spans="3:8" x14ac:dyDescent="0.25">
      <c r="C301" s="18">
        <v>45414</v>
      </c>
      <c r="D301" s="19">
        <v>103</v>
      </c>
      <c r="E301" s="51">
        <v>646927.76</v>
      </c>
      <c r="F301" s="19">
        <v>100.9203211</v>
      </c>
      <c r="G301" s="19">
        <v>1.5937410695238095</v>
      </c>
      <c r="H301" s="110">
        <v>45414</v>
      </c>
    </row>
    <row r="302" spans="3:8" x14ac:dyDescent="0.25">
      <c r="C302" s="18">
        <v>45412</v>
      </c>
      <c r="D302" s="19">
        <v>104.1</v>
      </c>
      <c r="E302" s="51">
        <v>408945.96</v>
      </c>
      <c r="F302" s="19">
        <v>100.8706102</v>
      </c>
      <c r="G302" s="19">
        <v>1.1401032249999998</v>
      </c>
      <c r="H302" s="110">
        <v>45412</v>
      </c>
    </row>
    <row r="303" spans="3:8" x14ac:dyDescent="0.25">
      <c r="C303" s="18">
        <v>45411</v>
      </c>
      <c r="D303" s="19">
        <v>104.4</v>
      </c>
      <c r="E303" s="51">
        <v>1056232.04</v>
      </c>
      <c r="F303" s="19">
        <v>101.96296049999999</v>
      </c>
      <c r="G303" s="19">
        <v>1.1401032249999998</v>
      </c>
      <c r="H303" s="110">
        <v>45411</v>
      </c>
    </row>
    <row r="304" spans="3:8" x14ac:dyDescent="0.25">
      <c r="C304" s="18">
        <v>45408</v>
      </c>
      <c r="D304" s="19">
        <v>103.37</v>
      </c>
      <c r="E304" s="51">
        <v>887093.23</v>
      </c>
      <c r="F304" s="19">
        <v>101.9102536</v>
      </c>
      <c r="G304" s="19">
        <v>1.1401032249999998</v>
      </c>
      <c r="H304" s="110">
        <v>45408</v>
      </c>
    </row>
    <row r="305" spans="3:8" x14ac:dyDescent="0.25">
      <c r="C305" s="18">
        <v>45407</v>
      </c>
      <c r="D305" s="19">
        <v>103.71</v>
      </c>
      <c r="E305" s="51">
        <v>1575930</v>
      </c>
      <c r="F305" s="19">
        <v>101.8609518</v>
      </c>
      <c r="G305" s="19">
        <v>1.1401032249999998</v>
      </c>
      <c r="H305" s="110">
        <v>45407</v>
      </c>
    </row>
    <row r="306" spans="3:8" x14ac:dyDescent="0.25">
      <c r="C306" s="18">
        <v>45406</v>
      </c>
      <c r="D306" s="19">
        <v>103.85</v>
      </c>
      <c r="E306" s="51">
        <v>1114996.4099999999</v>
      </c>
      <c r="F306" s="19">
        <v>101.8093212</v>
      </c>
      <c r="G306" s="19">
        <v>1.1401032249999998</v>
      </c>
      <c r="H306" s="110">
        <v>45406</v>
      </c>
    </row>
    <row r="307" spans="3:8" x14ac:dyDescent="0.25">
      <c r="C307" s="18">
        <v>45405</v>
      </c>
      <c r="D307" s="19">
        <v>104.21</v>
      </c>
      <c r="E307" s="51">
        <v>1106502.8999999999</v>
      </c>
      <c r="F307" s="19">
        <v>101.7537763</v>
      </c>
      <c r="G307" s="19">
        <v>1.1401032249999998</v>
      </c>
      <c r="H307" s="110">
        <v>45405</v>
      </c>
    </row>
    <row r="308" spans="3:8" x14ac:dyDescent="0.25">
      <c r="C308" s="18">
        <v>45404</v>
      </c>
      <c r="D308" s="19">
        <v>103.61</v>
      </c>
      <c r="E308" s="51">
        <v>571651.77</v>
      </c>
      <c r="F308" s="19">
        <v>101.6999945</v>
      </c>
      <c r="G308" s="19">
        <v>1.1401032249999998</v>
      </c>
      <c r="H308" s="110">
        <v>45404</v>
      </c>
    </row>
    <row r="309" spans="3:8" x14ac:dyDescent="0.25">
      <c r="C309" s="18">
        <v>45401</v>
      </c>
      <c r="D309" s="19">
        <v>103.61</v>
      </c>
      <c r="E309" s="51">
        <v>923160.99</v>
      </c>
      <c r="F309" s="19">
        <v>101.6469644</v>
      </c>
      <c r="G309" s="19">
        <v>1.1401032249999998</v>
      </c>
      <c r="H309" s="110">
        <v>45401</v>
      </c>
    </row>
    <row r="310" spans="3:8" x14ac:dyDescent="0.25">
      <c r="C310" s="18">
        <v>45400</v>
      </c>
      <c r="D310" s="19">
        <v>103.69</v>
      </c>
      <c r="E310" s="51">
        <v>539643.37</v>
      </c>
      <c r="F310" s="19">
        <v>101.6820625</v>
      </c>
      <c r="G310" s="19">
        <v>1.1401032249999998</v>
      </c>
      <c r="H310" s="110">
        <v>45400</v>
      </c>
    </row>
    <row r="311" spans="3:8" x14ac:dyDescent="0.25">
      <c r="C311" s="18">
        <v>45399</v>
      </c>
      <c r="D311" s="19">
        <v>102.93</v>
      </c>
      <c r="E311" s="51">
        <v>5572269.4100000001</v>
      </c>
      <c r="F311" s="19">
        <v>101.5441726</v>
      </c>
      <c r="G311" s="19">
        <v>1.1401032249999998</v>
      </c>
      <c r="H311" s="110">
        <v>45399</v>
      </c>
    </row>
    <row r="312" spans="3:8" x14ac:dyDescent="0.25">
      <c r="C312" s="18">
        <v>45398</v>
      </c>
      <c r="D312" s="19">
        <v>102.85</v>
      </c>
      <c r="E312" s="51">
        <v>509604.72</v>
      </c>
      <c r="F312" s="19">
        <v>101.49045580000001</v>
      </c>
      <c r="G312" s="19">
        <v>1.1401032249999998</v>
      </c>
      <c r="H312" s="110">
        <v>45398</v>
      </c>
    </row>
    <row r="313" spans="3:8" x14ac:dyDescent="0.25">
      <c r="C313" s="18">
        <v>45397</v>
      </c>
      <c r="D313" s="19">
        <v>102.01</v>
      </c>
      <c r="E313" s="51">
        <v>2575883.8199999998</v>
      </c>
      <c r="F313" s="19">
        <v>101.4445042</v>
      </c>
      <c r="G313" s="19">
        <v>1.1401032249999998</v>
      </c>
      <c r="H313" s="110">
        <v>45397</v>
      </c>
    </row>
    <row r="314" spans="3:8" x14ac:dyDescent="0.25">
      <c r="C314" s="18">
        <v>45394</v>
      </c>
      <c r="D314" s="19">
        <v>102.96</v>
      </c>
      <c r="E314" s="51">
        <v>716713.04</v>
      </c>
      <c r="F314" s="19">
        <v>101.3897408</v>
      </c>
      <c r="G314" s="19">
        <v>1.1401032249999998</v>
      </c>
      <c r="H314" s="110">
        <v>45394</v>
      </c>
    </row>
    <row r="315" spans="3:8" x14ac:dyDescent="0.25">
      <c r="C315" s="18">
        <v>45393</v>
      </c>
      <c r="D315" s="19">
        <v>102.99</v>
      </c>
      <c r="E315" s="51">
        <v>745992.63</v>
      </c>
      <c r="F315" s="19">
        <v>101.3345204</v>
      </c>
      <c r="G315" s="19">
        <v>1.1401032249999998</v>
      </c>
      <c r="H315" s="110">
        <v>45393</v>
      </c>
    </row>
    <row r="316" spans="3:8" x14ac:dyDescent="0.25">
      <c r="C316" s="18">
        <v>45392</v>
      </c>
      <c r="D316" s="19">
        <v>103.05</v>
      </c>
      <c r="E316" s="51">
        <v>756914.11</v>
      </c>
      <c r="F316" s="19">
        <v>101.28030320000001</v>
      </c>
      <c r="G316" s="19">
        <v>1.1401032249999998</v>
      </c>
      <c r="H316" s="110">
        <v>45392</v>
      </c>
    </row>
    <row r="317" spans="3:8" x14ac:dyDescent="0.25">
      <c r="C317" s="18">
        <v>45391</v>
      </c>
      <c r="D317" s="19">
        <v>103.15</v>
      </c>
      <c r="E317" s="51">
        <v>526795.94999999995</v>
      </c>
      <c r="F317" s="19">
        <v>101.2222247</v>
      </c>
      <c r="G317" s="19">
        <v>1.1401032249999998</v>
      </c>
      <c r="H317" s="110">
        <v>45391</v>
      </c>
    </row>
    <row r="318" spans="3:8" x14ac:dyDescent="0.25">
      <c r="C318" s="18">
        <v>45390</v>
      </c>
      <c r="D318" s="19">
        <v>103</v>
      </c>
      <c r="E318" s="51">
        <v>1357233.7</v>
      </c>
      <c r="F318" s="19">
        <v>101.1704884</v>
      </c>
      <c r="G318" s="19">
        <v>1.1401032249999998</v>
      </c>
      <c r="H318" s="110">
        <v>45390</v>
      </c>
    </row>
    <row r="319" spans="3:8" x14ac:dyDescent="0.25">
      <c r="C319" s="18">
        <v>45387</v>
      </c>
      <c r="D319" s="19">
        <v>103.33</v>
      </c>
      <c r="E319" s="51">
        <v>1168611.26</v>
      </c>
      <c r="F319" s="19">
        <v>101.11675030000001</v>
      </c>
      <c r="G319" s="19">
        <v>1.1401032249999998</v>
      </c>
      <c r="H319" s="110">
        <v>45387</v>
      </c>
    </row>
    <row r="320" spans="3:8" x14ac:dyDescent="0.25">
      <c r="C320" s="18">
        <v>45386</v>
      </c>
      <c r="D320" s="19">
        <v>103.13</v>
      </c>
      <c r="E320" s="51">
        <v>358536.6</v>
      </c>
      <c r="F320" s="19">
        <v>101.061255</v>
      </c>
      <c r="G320" s="19">
        <v>1.1401032249999998</v>
      </c>
      <c r="H320" s="110">
        <v>45386</v>
      </c>
    </row>
    <row r="321" spans="3:8" x14ac:dyDescent="0.25">
      <c r="C321" s="18">
        <v>45385</v>
      </c>
      <c r="D321" s="19">
        <v>102.66</v>
      </c>
      <c r="E321" s="51">
        <v>441053.06</v>
      </c>
      <c r="F321" s="19">
        <v>101.0076881</v>
      </c>
      <c r="G321" s="19">
        <v>1.1401032249999998</v>
      </c>
      <c r="H321" s="110">
        <v>45385</v>
      </c>
    </row>
    <row r="322" spans="3:8" x14ac:dyDescent="0.25">
      <c r="C322" s="18">
        <v>45384</v>
      </c>
      <c r="D322" s="19">
        <v>102.3</v>
      </c>
      <c r="E322" s="51">
        <v>1483065.51</v>
      </c>
      <c r="F322" s="19">
        <v>100.95392560000001</v>
      </c>
      <c r="G322" s="19">
        <v>1.1401032249999998</v>
      </c>
      <c r="H322" s="110">
        <v>45384</v>
      </c>
    </row>
    <row r="323" spans="3:8" x14ac:dyDescent="0.25">
      <c r="C323" s="18">
        <v>45383</v>
      </c>
      <c r="D323" s="19">
        <v>102.97</v>
      </c>
      <c r="E323" s="51">
        <v>685440.47</v>
      </c>
      <c r="F323" s="19">
        <v>100.899422</v>
      </c>
      <c r="G323" s="19">
        <v>1.1401032249999998</v>
      </c>
      <c r="H323" s="110">
        <v>45383</v>
      </c>
    </row>
    <row r="324" spans="3:8" x14ac:dyDescent="0.25">
      <c r="C324" s="18">
        <v>45379</v>
      </c>
      <c r="D324" s="19">
        <v>103.78</v>
      </c>
      <c r="E324" s="51">
        <v>716782.13</v>
      </c>
      <c r="F324" s="19">
        <v>100.844492</v>
      </c>
      <c r="G324" s="19">
        <v>0.91389896899999989</v>
      </c>
      <c r="H324" s="110">
        <v>45379</v>
      </c>
    </row>
    <row r="325" spans="3:8" x14ac:dyDescent="0.25">
      <c r="C325" s="18">
        <v>45378</v>
      </c>
      <c r="D325" s="19">
        <v>103.11</v>
      </c>
      <c r="E325" s="51">
        <v>408921.93</v>
      </c>
      <c r="F325" s="19">
        <v>101.93075039999999</v>
      </c>
      <c r="G325" s="19">
        <v>0.91389896899999989</v>
      </c>
      <c r="H325" s="110">
        <v>45378</v>
      </c>
    </row>
    <row r="326" spans="3:8" x14ac:dyDescent="0.25">
      <c r="C326" s="18">
        <v>45377</v>
      </c>
      <c r="D326" s="19">
        <v>102.65</v>
      </c>
      <c r="E326" s="51">
        <v>1322555.56</v>
      </c>
      <c r="F326" s="19">
        <v>101.89597190000001</v>
      </c>
      <c r="G326" s="19">
        <v>0.91389896899999989</v>
      </c>
      <c r="H326" s="110">
        <v>45377</v>
      </c>
    </row>
    <row r="327" spans="3:8" x14ac:dyDescent="0.25">
      <c r="C327" s="18">
        <v>45376</v>
      </c>
      <c r="D327" s="19">
        <v>103.01</v>
      </c>
      <c r="E327" s="51">
        <v>1106905.3600000001</v>
      </c>
      <c r="F327" s="19">
        <v>101.82101179999999</v>
      </c>
      <c r="G327" s="19">
        <v>0.91389896899999989</v>
      </c>
      <c r="H327" s="110">
        <v>45376</v>
      </c>
    </row>
    <row r="328" spans="3:8" x14ac:dyDescent="0.25">
      <c r="C328" s="18">
        <v>45373</v>
      </c>
      <c r="D328" s="19">
        <v>102.94</v>
      </c>
      <c r="E328" s="51">
        <v>249537.49</v>
      </c>
      <c r="F328" s="19">
        <v>101.768765</v>
      </c>
      <c r="G328" s="19">
        <v>0.91389896899999989</v>
      </c>
      <c r="H328" s="110">
        <v>45373</v>
      </c>
    </row>
    <row r="329" spans="3:8" x14ac:dyDescent="0.25">
      <c r="C329" s="18">
        <v>45372</v>
      </c>
      <c r="D329" s="19">
        <v>102.5</v>
      </c>
      <c r="E329" s="51">
        <v>776651.06</v>
      </c>
      <c r="F329" s="19">
        <v>101.7148104</v>
      </c>
      <c r="G329" s="19">
        <v>0.91389896899999989</v>
      </c>
      <c r="H329" s="110">
        <v>45372</v>
      </c>
    </row>
    <row r="330" spans="3:8" x14ac:dyDescent="0.25">
      <c r="C330" s="18">
        <v>45371</v>
      </c>
      <c r="D330" s="19">
        <v>101.95</v>
      </c>
      <c r="E330" s="51">
        <v>240032.69</v>
      </c>
      <c r="F330" s="19">
        <v>101.65862850000001</v>
      </c>
      <c r="G330" s="19">
        <v>0.91389896899999989</v>
      </c>
      <c r="H330" s="110">
        <v>45371</v>
      </c>
    </row>
    <row r="331" spans="3:8" x14ac:dyDescent="0.25">
      <c r="C331" s="18">
        <v>45370</v>
      </c>
      <c r="D331" s="19">
        <v>101.71</v>
      </c>
      <c r="E331" s="51">
        <v>1078179.3799999999</v>
      </c>
      <c r="F331" s="19">
        <v>101.6219352</v>
      </c>
      <c r="G331" s="19">
        <v>0.91389896899999989</v>
      </c>
      <c r="H331" s="110">
        <v>45370</v>
      </c>
    </row>
    <row r="332" spans="3:8" x14ac:dyDescent="0.25">
      <c r="C332" s="18">
        <v>45369</v>
      </c>
      <c r="D332" s="19">
        <v>102.39</v>
      </c>
      <c r="E332" s="51">
        <v>858139.67</v>
      </c>
      <c r="F332" s="19">
        <v>101.51759269999999</v>
      </c>
      <c r="G332" s="19">
        <v>0.91389896899999989</v>
      </c>
      <c r="H332" s="110">
        <v>45369</v>
      </c>
    </row>
    <row r="333" spans="3:8" x14ac:dyDescent="0.25">
      <c r="C333" s="18">
        <v>45366</v>
      </c>
      <c r="D333" s="19">
        <v>102.54</v>
      </c>
      <c r="E333" s="51">
        <v>1186382.58</v>
      </c>
      <c r="F333" s="19">
        <v>101.4923062</v>
      </c>
      <c r="G333" s="19">
        <v>0.91389896899999989</v>
      </c>
      <c r="H333" s="110">
        <v>45366</v>
      </c>
    </row>
    <row r="334" spans="3:8" x14ac:dyDescent="0.25">
      <c r="C334" s="18">
        <v>45365</v>
      </c>
      <c r="D334" s="19">
        <v>102.4</v>
      </c>
      <c r="E334" s="51">
        <v>767420.68</v>
      </c>
      <c r="F334" s="19">
        <v>101.43508079999999</v>
      </c>
      <c r="G334" s="19">
        <v>0.91389896899999989</v>
      </c>
      <c r="H334" s="110">
        <v>45365</v>
      </c>
    </row>
    <row r="335" spans="3:8" x14ac:dyDescent="0.25">
      <c r="C335" s="18">
        <v>45364</v>
      </c>
      <c r="D335" s="19">
        <v>101.75</v>
      </c>
      <c r="E335" s="51">
        <v>1180020.72</v>
      </c>
      <c r="F335" s="19">
        <v>101.37831009999999</v>
      </c>
      <c r="G335" s="19">
        <v>0.91389896899999989</v>
      </c>
      <c r="H335" s="110">
        <v>45364</v>
      </c>
    </row>
    <row r="336" spans="3:8" x14ac:dyDescent="0.25">
      <c r="C336" s="18">
        <v>45363</v>
      </c>
      <c r="D336" s="19">
        <v>102.19</v>
      </c>
      <c r="E336" s="51">
        <v>1647495.9</v>
      </c>
      <c r="F336" s="19">
        <v>101.3232981</v>
      </c>
      <c r="G336" s="19">
        <v>0.91389896899999989</v>
      </c>
      <c r="H336" s="110">
        <v>45363</v>
      </c>
    </row>
    <row r="337" spans="3:8" x14ac:dyDescent="0.25">
      <c r="C337" s="18">
        <v>45362</v>
      </c>
      <c r="D337" s="19">
        <v>102.88</v>
      </c>
      <c r="E337" s="51">
        <v>541036.15</v>
      </c>
      <c r="F337" s="19">
        <v>101.2684766</v>
      </c>
      <c r="G337" s="19">
        <v>0.91389896899999989</v>
      </c>
      <c r="H337" s="110">
        <v>45362</v>
      </c>
    </row>
    <row r="338" spans="3:8" x14ac:dyDescent="0.25">
      <c r="C338" s="18">
        <v>45359</v>
      </c>
      <c r="D338" s="19">
        <v>102.9</v>
      </c>
      <c r="E338" s="51">
        <v>499589.55</v>
      </c>
      <c r="F338" s="19">
        <v>101.2374433</v>
      </c>
      <c r="G338" s="19">
        <v>0.91389896899999989</v>
      </c>
      <c r="H338" s="110">
        <v>45359</v>
      </c>
    </row>
    <row r="339" spans="3:8" x14ac:dyDescent="0.25">
      <c r="C339" s="18">
        <v>45358</v>
      </c>
      <c r="D339" s="19">
        <v>102.46</v>
      </c>
      <c r="E339" s="51">
        <v>2092335.47</v>
      </c>
      <c r="F339" s="19">
        <v>101.1805592</v>
      </c>
      <c r="G339" s="19">
        <v>0.91389896899999989</v>
      </c>
      <c r="H339" s="110">
        <v>45358</v>
      </c>
    </row>
    <row r="340" spans="3:8" x14ac:dyDescent="0.25">
      <c r="C340" s="18">
        <v>45357</v>
      </c>
      <c r="D340" s="19">
        <v>102.34</v>
      </c>
      <c r="E340" s="51">
        <v>595589.68999999994</v>
      </c>
      <c r="F340" s="19">
        <v>101.12463870000001</v>
      </c>
      <c r="G340" s="19">
        <v>0.91389896899999989</v>
      </c>
      <c r="H340" s="110">
        <v>45357</v>
      </c>
    </row>
    <row r="341" spans="3:8" x14ac:dyDescent="0.25">
      <c r="C341" s="18">
        <v>45356</v>
      </c>
      <c r="D341" s="19">
        <v>102.38</v>
      </c>
      <c r="E341" s="51">
        <v>1234788.1399999999</v>
      </c>
      <c r="F341" s="19">
        <v>101.0689284</v>
      </c>
      <c r="G341" s="19">
        <v>0.91389896899999989</v>
      </c>
      <c r="H341" s="110">
        <v>45356</v>
      </c>
    </row>
    <row r="342" spans="3:8" x14ac:dyDescent="0.25">
      <c r="C342" s="18">
        <v>45355</v>
      </c>
      <c r="D342" s="19">
        <v>103</v>
      </c>
      <c r="E342" s="51">
        <v>178790.6</v>
      </c>
      <c r="F342" s="19">
        <v>100.9915797</v>
      </c>
      <c r="G342" s="19">
        <v>0.91389896899999989</v>
      </c>
      <c r="H342" s="110">
        <v>45355</v>
      </c>
    </row>
    <row r="343" spans="3:8" x14ac:dyDescent="0.25">
      <c r="C343" s="18">
        <v>45352</v>
      </c>
      <c r="D343" s="19">
        <v>102.9</v>
      </c>
      <c r="E343" s="51">
        <v>1596824.63</v>
      </c>
      <c r="F343" s="19">
        <v>100.9368829</v>
      </c>
      <c r="G343" s="19">
        <v>0.91389896899999989</v>
      </c>
      <c r="H343" s="110">
        <v>45352</v>
      </c>
    </row>
    <row r="344" spans="3:8" x14ac:dyDescent="0.25">
      <c r="C344" s="18">
        <v>45351</v>
      </c>
      <c r="D344" s="19">
        <v>104.58</v>
      </c>
      <c r="E344" s="51">
        <v>431960.21</v>
      </c>
      <c r="F344" s="19">
        <v>100.8823087</v>
      </c>
      <c r="G344" s="19">
        <v>0.85866309210526315</v>
      </c>
      <c r="H344" s="110">
        <v>45351</v>
      </c>
    </row>
    <row r="345" spans="3:8" x14ac:dyDescent="0.25">
      <c r="C345" s="18">
        <v>45350</v>
      </c>
      <c r="D345" s="19">
        <v>104.91</v>
      </c>
      <c r="E345" s="51">
        <v>996619.99</v>
      </c>
      <c r="F345" s="19">
        <v>101.88810909999999</v>
      </c>
      <c r="G345" s="19">
        <v>0.85866309210526315</v>
      </c>
      <c r="H345" s="110">
        <v>45350</v>
      </c>
    </row>
    <row r="346" spans="3:8" x14ac:dyDescent="0.25">
      <c r="C346" s="18">
        <v>45349</v>
      </c>
      <c r="D346" s="19">
        <v>103.02</v>
      </c>
      <c r="E346" s="51">
        <v>806461.03</v>
      </c>
      <c r="F346" s="19">
        <v>101.8316741</v>
      </c>
      <c r="G346" s="19">
        <v>0.85866309210526315</v>
      </c>
      <c r="H346" s="110">
        <v>45349</v>
      </c>
    </row>
    <row r="347" spans="3:8" x14ac:dyDescent="0.25">
      <c r="C347" s="18">
        <v>45348</v>
      </c>
      <c r="D347" s="19">
        <v>103.02</v>
      </c>
      <c r="E347" s="51">
        <v>1576905.73</v>
      </c>
      <c r="F347" s="19">
        <v>101.8060811</v>
      </c>
      <c r="G347" s="19">
        <v>0.85866309210526315</v>
      </c>
      <c r="H347" s="110">
        <v>45348</v>
      </c>
    </row>
    <row r="348" spans="3:8" x14ac:dyDescent="0.25">
      <c r="C348" s="18">
        <v>45345</v>
      </c>
      <c r="D348" s="19">
        <v>104.41</v>
      </c>
      <c r="E348" s="51">
        <v>705564.12</v>
      </c>
      <c r="F348" s="19">
        <v>101.7483307</v>
      </c>
      <c r="G348" s="19">
        <v>0.85866309210526315</v>
      </c>
      <c r="H348" s="110">
        <v>45345</v>
      </c>
    </row>
    <row r="349" spans="3:8" x14ac:dyDescent="0.25">
      <c r="C349" s="18">
        <v>45344</v>
      </c>
      <c r="D349" s="19">
        <v>103.75</v>
      </c>
      <c r="E349" s="51">
        <v>1986175.5</v>
      </c>
      <c r="F349" s="19">
        <v>101.6939909</v>
      </c>
      <c r="G349" s="19">
        <v>0.85866309210526315</v>
      </c>
      <c r="H349" s="110">
        <v>45344</v>
      </c>
    </row>
    <row r="350" spans="3:8" x14ac:dyDescent="0.25">
      <c r="C350" s="18">
        <v>45343</v>
      </c>
      <c r="D350" s="19">
        <v>103.51</v>
      </c>
      <c r="E350" s="51">
        <v>919747.38</v>
      </c>
      <c r="F350" s="19">
        <v>101.6378752</v>
      </c>
      <c r="G350" s="19">
        <v>0.85866309210526315</v>
      </c>
      <c r="H350" s="110">
        <v>45343</v>
      </c>
    </row>
    <row r="351" spans="3:8" x14ac:dyDescent="0.25">
      <c r="C351" s="18">
        <v>45342</v>
      </c>
      <c r="D351" s="19">
        <v>104.49</v>
      </c>
      <c r="E351" s="51">
        <v>743461.55</v>
      </c>
      <c r="F351" s="19">
        <v>101.5827182</v>
      </c>
      <c r="G351" s="19">
        <v>0.85866309210526315</v>
      </c>
      <c r="H351" s="110">
        <v>45342</v>
      </c>
    </row>
    <row r="352" spans="3:8" x14ac:dyDescent="0.25">
      <c r="C352" s="18">
        <v>45341</v>
      </c>
      <c r="D352" s="19">
        <v>103.98</v>
      </c>
      <c r="E352" s="51">
        <v>1230345.69</v>
      </c>
      <c r="F352" s="19">
        <v>101.4904892</v>
      </c>
      <c r="G352" s="19">
        <v>0.85866309210526315</v>
      </c>
      <c r="H352" s="110">
        <v>45341</v>
      </c>
    </row>
    <row r="353" spans="3:8" x14ac:dyDescent="0.25">
      <c r="C353" s="18">
        <v>45338</v>
      </c>
      <c r="D353" s="19">
        <v>104.35</v>
      </c>
      <c r="E353" s="51">
        <v>459410.17</v>
      </c>
      <c r="F353" s="19">
        <v>101.43860549999999</v>
      </c>
      <c r="G353" s="19">
        <v>0.85866309210526315</v>
      </c>
      <c r="H353" s="110">
        <v>45338</v>
      </c>
    </row>
    <row r="354" spans="3:8" x14ac:dyDescent="0.25">
      <c r="C354" s="18">
        <v>45337</v>
      </c>
      <c r="D354" s="19">
        <v>105.49</v>
      </c>
      <c r="E354" s="51">
        <v>916490.86</v>
      </c>
      <c r="F354" s="19">
        <v>101.3913573</v>
      </c>
      <c r="G354" s="19">
        <v>0.85866309210526315</v>
      </c>
      <c r="H354" s="110">
        <v>45337</v>
      </c>
    </row>
    <row r="355" spans="3:8" x14ac:dyDescent="0.25">
      <c r="C355" s="18">
        <v>45336</v>
      </c>
      <c r="D355" s="19">
        <v>103.84</v>
      </c>
      <c r="E355" s="51">
        <v>650428.18999999994</v>
      </c>
      <c r="F355" s="19">
        <v>101.3352247</v>
      </c>
      <c r="G355" s="19">
        <v>0.85866309210526315</v>
      </c>
      <c r="H355" s="110">
        <v>45336</v>
      </c>
    </row>
    <row r="356" spans="3:8" x14ac:dyDescent="0.25">
      <c r="C356" s="18">
        <v>45331</v>
      </c>
      <c r="D356" s="19">
        <v>105.24</v>
      </c>
      <c r="E356" s="51">
        <v>442639.7</v>
      </c>
      <c r="F356" s="19">
        <v>101.2867292</v>
      </c>
      <c r="G356" s="19">
        <v>0.85866309210526315</v>
      </c>
      <c r="H356" s="110">
        <v>45331</v>
      </c>
    </row>
    <row r="357" spans="3:8" x14ac:dyDescent="0.25">
      <c r="C357" s="18">
        <v>45330</v>
      </c>
      <c r="D357" s="19">
        <v>104.5</v>
      </c>
      <c r="E357" s="51">
        <v>762014.53</v>
      </c>
      <c r="F357" s="19">
        <v>101.2274211</v>
      </c>
      <c r="G357" s="19">
        <v>0.85866309210526315</v>
      </c>
      <c r="H357" s="110">
        <v>45330</v>
      </c>
    </row>
    <row r="358" spans="3:8" x14ac:dyDescent="0.25">
      <c r="C358" s="18">
        <v>45329</v>
      </c>
      <c r="D358" s="19">
        <v>104.48</v>
      </c>
      <c r="E358" s="51">
        <v>857610.31</v>
      </c>
      <c r="F358" s="19">
        <v>101.1726108</v>
      </c>
      <c r="G358" s="19">
        <v>0.85866309210526315</v>
      </c>
      <c r="H358" s="110">
        <v>45329</v>
      </c>
    </row>
    <row r="359" spans="3:8" x14ac:dyDescent="0.25">
      <c r="C359" s="18">
        <v>45328</v>
      </c>
      <c r="D359" s="19">
        <v>104</v>
      </c>
      <c r="E359" s="51">
        <v>504063.31</v>
      </c>
      <c r="F359" s="19">
        <v>101.14006809999999</v>
      </c>
      <c r="G359" s="19">
        <v>0.85866309210526315</v>
      </c>
      <c r="H359" s="110">
        <v>45328</v>
      </c>
    </row>
    <row r="360" spans="3:8" x14ac:dyDescent="0.25">
      <c r="C360" s="18">
        <v>45327</v>
      </c>
      <c r="D360" s="19">
        <v>104.73</v>
      </c>
      <c r="E360" s="51">
        <v>431996.37</v>
      </c>
      <c r="F360" s="19">
        <v>101.0857094</v>
      </c>
      <c r="G360" s="19">
        <v>0.85866309210526315</v>
      </c>
      <c r="H360" s="110">
        <v>45327</v>
      </c>
    </row>
    <row r="361" spans="3:8" x14ac:dyDescent="0.25">
      <c r="C361" s="18">
        <v>45324</v>
      </c>
      <c r="D361" s="19">
        <v>103.96</v>
      </c>
      <c r="E361" s="51">
        <v>493509.3</v>
      </c>
      <c r="F361" s="19">
        <v>101.03016030000001</v>
      </c>
      <c r="G361" s="19">
        <v>0.85866309210526315</v>
      </c>
      <c r="H361" s="110">
        <v>45324</v>
      </c>
    </row>
    <row r="362" spans="3:8" x14ac:dyDescent="0.25">
      <c r="C362" s="18">
        <v>45323</v>
      </c>
      <c r="D362" s="19">
        <v>103.56</v>
      </c>
      <c r="E362" s="51">
        <v>1399194.81</v>
      </c>
      <c r="F362" s="19">
        <v>100.9742165</v>
      </c>
      <c r="G362" s="19">
        <v>0.85866309210526315</v>
      </c>
      <c r="H362" s="110">
        <v>45323</v>
      </c>
    </row>
    <row r="363" spans="3:8" x14ac:dyDescent="0.25">
      <c r="C363" s="18">
        <v>45322</v>
      </c>
      <c r="D363" s="19">
        <v>104.67</v>
      </c>
      <c r="E363" s="51">
        <v>1026450.76</v>
      </c>
      <c r="F363" s="19">
        <v>100.9212249</v>
      </c>
      <c r="G363" s="19">
        <v>0.61298535954545452</v>
      </c>
      <c r="H363" s="110">
        <v>45322</v>
      </c>
    </row>
    <row r="364" spans="3:8" x14ac:dyDescent="0.25">
      <c r="C364" s="18">
        <v>45321</v>
      </c>
      <c r="D364" s="19">
        <v>104</v>
      </c>
      <c r="E364" s="51">
        <v>961310.99</v>
      </c>
      <c r="F364" s="19">
        <v>102.0285416</v>
      </c>
      <c r="G364" s="19">
        <v>0.61298535954545452</v>
      </c>
      <c r="H364" s="110">
        <v>45321</v>
      </c>
    </row>
    <row r="365" spans="3:8" x14ac:dyDescent="0.25">
      <c r="C365" s="18">
        <v>45320</v>
      </c>
      <c r="D365" s="19">
        <v>105.71</v>
      </c>
      <c r="E365" s="51">
        <v>410557.63</v>
      </c>
      <c r="F365" s="19">
        <v>101.9747634</v>
      </c>
      <c r="G365" s="19">
        <v>0.61298535954545452</v>
      </c>
      <c r="H365" s="110">
        <v>45320</v>
      </c>
    </row>
    <row r="366" spans="3:8" x14ac:dyDescent="0.25">
      <c r="C366" s="18">
        <v>45317</v>
      </c>
      <c r="D366" s="19">
        <v>104.5</v>
      </c>
      <c r="E366" s="51">
        <v>861576.78</v>
      </c>
      <c r="F366" s="19">
        <v>101.9519835</v>
      </c>
      <c r="G366" s="19">
        <v>0.61298535954545452</v>
      </c>
      <c r="H366" s="110">
        <v>45317</v>
      </c>
    </row>
    <row r="367" spans="3:8" x14ac:dyDescent="0.25">
      <c r="C367" s="18">
        <v>45316</v>
      </c>
      <c r="D367" s="19">
        <v>104.39</v>
      </c>
      <c r="E367" s="51">
        <v>299763.40999999997</v>
      </c>
      <c r="F367" s="19">
        <v>101.9001071</v>
      </c>
      <c r="G367" s="19">
        <v>0.61298535954545452</v>
      </c>
      <c r="H367" s="110">
        <v>45316</v>
      </c>
    </row>
    <row r="368" spans="3:8" x14ac:dyDescent="0.25">
      <c r="C368" s="18">
        <v>45315</v>
      </c>
      <c r="D368" s="19">
        <v>104.8</v>
      </c>
      <c r="E368" s="51">
        <v>461150.87</v>
      </c>
      <c r="F368" s="19">
        <v>101.8501385</v>
      </c>
      <c r="G368" s="19">
        <v>0.61298535954545452</v>
      </c>
      <c r="H368" s="110">
        <v>45315</v>
      </c>
    </row>
    <row r="369" spans="3:8" x14ac:dyDescent="0.25">
      <c r="C369" s="18">
        <v>45314</v>
      </c>
      <c r="D369" s="19">
        <v>104.33</v>
      </c>
      <c r="E369" s="51">
        <v>612713.31999999995</v>
      </c>
      <c r="F369" s="19">
        <v>101.79798150000001</v>
      </c>
      <c r="G369" s="19">
        <v>0.61298535954545452</v>
      </c>
      <c r="H369" s="110">
        <v>45314</v>
      </c>
    </row>
    <row r="370" spans="3:8" x14ac:dyDescent="0.25">
      <c r="C370" s="18">
        <v>45313</v>
      </c>
      <c r="D370" s="19">
        <v>103.87</v>
      </c>
      <c r="E370" s="51">
        <v>293930.27</v>
      </c>
      <c r="F370" s="19">
        <v>101.7460138</v>
      </c>
      <c r="G370" s="19">
        <v>0.61298535954545452</v>
      </c>
      <c r="H370" s="110">
        <v>45313</v>
      </c>
    </row>
    <row r="371" spans="3:8" x14ac:dyDescent="0.25">
      <c r="C371" s="18">
        <v>45310</v>
      </c>
      <c r="D371" s="19">
        <v>104.25</v>
      </c>
      <c r="E371" s="51">
        <v>485821.07</v>
      </c>
      <c r="F371" s="19">
        <v>101.6931768</v>
      </c>
      <c r="G371" s="19">
        <v>0.61298535954545452</v>
      </c>
      <c r="H371" s="110">
        <v>45310</v>
      </c>
    </row>
    <row r="372" spans="3:8" x14ac:dyDescent="0.25">
      <c r="C372" s="18">
        <v>45309</v>
      </c>
      <c r="D372" s="19">
        <v>103.85</v>
      </c>
      <c r="E372" s="51">
        <v>370269.77</v>
      </c>
      <c r="F372" s="19">
        <v>101.6205132</v>
      </c>
      <c r="G372" s="19">
        <v>0.61298535954545452</v>
      </c>
      <c r="H372" s="110">
        <v>45309</v>
      </c>
    </row>
    <row r="373" spans="3:8" x14ac:dyDescent="0.25">
      <c r="C373" s="18">
        <v>45308</v>
      </c>
      <c r="D373" s="19">
        <v>103.85</v>
      </c>
      <c r="E373" s="51">
        <v>305828.96000000002</v>
      </c>
      <c r="F373" s="19">
        <v>101.5686429</v>
      </c>
      <c r="G373" s="19">
        <v>0.61298535954545452</v>
      </c>
      <c r="H373" s="110">
        <v>45308</v>
      </c>
    </row>
    <row r="374" spans="3:8" x14ac:dyDescent="0.25">
      <c r="C374" s="18">
        <v>45307</v>
      </c>
      <c r="D374" s="19">
        <v>103.45</v>
      </c>
      <c r="E374" s="51">
        <v>180852.88</v>
      </c>
      <c r="F374" s="19">
        <v>101.51640690000001</v>
      </c>
      <c r="G374" s="19">
        <v>0.61298535954545452</v>
      </c>
      <c r="H374" s="110">
        <v>45307</v>
      </c>
    </row>
    <row r="375" spans="3:8" x14ac:dyDescent="0.25">
      <c r="C375" s="18">
        <v>45306</v>
      </c>
      <c r="D375" s="19">
        <v>104.44</v>
      </c>
      <c r="E375" s="51">
        <v>1186716.07</v>
      </c>
      <c r="F375" s="19">
        <v>101.4627875</v>
      </c>
      <c r="G375" s="19">
        <v>0.61298535954545452</v>
      </c>
      <c r="H375" s="110">
        <v>45306</v>
      </c>
    </row>
    <row r="376" spans="3:8" x14ac:dyDescent="0.25">
      <c r="C376" s="18">
        <v>45303</v>
      </c>
      <c r="D376" s="19">
        <v>103.13</v>
      </c>
      <c r="E376" s="51">
        <v>1110340.42</v>
      </c>
      <c r="F376" s="19">
        <v>101.41077110000001</v>
      </c>
      <c r="G376" s="19">
        <v>0.61298535954545452</v>
      </c>
      <c r="H376" s="110">
        <v>45303</v>
      </c>
    </row>
    <row r="377" spans="3:8" x14ac:dyDescent="0.25">
      <c r="C377" s="18">
        <v>45302</v>
      </c>
      <c r="D377" s="19">
        <v>103.51</v>
      </c>
      <c r="E377" s="51">
        <v>261896.62</v>
      </c>
      <c r="F377" s="19">
        <v>101.3569538</v>
      </c>
      <c r="G377" s="19">
        <v>0.61298535954545452</v>
      </c>
      <c r="H377" s="110">
        <v>45302</v>
      </c>
    </row>
    <row r="378" spans="3:8" x14ac:dyDescent="0.25">
      <c r="C378" s="18">
        <v>45301</v>
      </c>
      <c r="D378" s="19">
        <v>103.94</v>
      </c>
      <c r="E378" s="51">
        <v>336919.62</v>
      </c>
      <c r="F378" s="19">
        <v>101.3052039</v>
      </c>
      <c r="G378" s="19">
        <v>0.61298535954545452</v>
      </c>
      <c r="H378" s="110">
        <v>45301</v>
      </c>
    </row>
    <row r="379" spans="3:8" x14ac:dyDescent="0.25">
      <c r="C379" s="18">
        <v>45300</v>
      </c>
      <c r="D379" s="19">
        <v>103.5</v>
      </c>
      <c r="E379" s="51">
        <v>727957.91</v>
      </c>
      <c r="F379" s="19">
        <v>101.2524655</v>
      </c>
      <c r="G379" s="19">
        <v>0.61298535954545452</v>
      </c>
      <c r="H379" s="110">
        <v>45300</v>
      </c>
    </row>
    <row r="380" spans="3:8" x14ac:dyDescent="0.25">
      <c r="C380" s="18">
        <v>45299</v>
      </c>
      <c r="D380" s="19">
        <v>104.05</v>
      </c>
      <c r="E380" s="51">
        <v>944513.19</v>
      </c>
      <c r="F380" s="19">
        <v>101.2013788</v>
      </c>
      <c r="G380" s="19">
        <v>0.61298535954545452</v>
      </c>
      <c r="H380" s="110">
        <v>45299</v>
      </c>
    </row>
    <row r="381" spans="3:8" x14ac:dyDescent="0.25">
      <c r="C381" s="18">
        <v>45296</v>
      </c>
      <c r="D381" s="19">
        <v>104.45</v>
      </c>
      <c r="E381" s="51">
        <v>685878.95</v>
      </c>
      <c r="F381" s="19">
        <v>101.1484353</v>
      </c>
      <c r="G381" s="19">
        <v>0.61298535954545452</v>
      </c>
      <c r="H381" s="110">
        <v>45296</v>
      </c>
    </row>
    <row r="382" spans="3:8" x14ac:dyDescent="0.25">
      <c r="C382" s="18">
        <v>45295</v>
      </c>
      <c r="D382" s="19">
        <v>104.1</v>
      </c>
      <c r="E382" s="51">
        <v>900742.25</v>
      </c>
      <c r="F382" s="19">
        <v>101.0972807</v>
      </c>
      <c r="G382" s="19">
        <v>0.61298535954545452</v>
      </c>
      <c r="H382" s="110">
        <v>45295</v>
      </c>
    </row>
    <row r="383" spans="3:8" x14ac:dyDescent="0.25">
      <c r="C383" s="18">
        <v>45294</v>
      </c>
      <c r="D383" s="19">
        <v>103.5</v>
      </c>
      <c r="E383" s="51">
        <v>790346.17</v>
      </c>
      <c r="F383" s="19">
        <v>101.0437005</v>
      </c>
      <c r="G383" s="19">
        <v>0.61298535954545452</v>
      </c>
      <c r="H383" s="110">
        <v>45294</v>
      </c>
    </row>
    <row r="384" spans="3:8" x14ac:dyDescent="0.25">
      <c r="C384" s="18">
        <v>45293</v>
      </c>
      <c r="D384" s="19">
        <v>103.09</v>
      </c>
      <c r="E384" s="51">
        <v>270140</v>
      </c>
      <c r="F384" s="19">
        <v>100.99032560000001</v>
      </c>
      <c r="G384" s="19">
        <v>0.61298535954545452</v>
      </c>
      <c r="H384" s="110">
        <v>45293</v>
      </c>
    </row>
    <row r="385" spans="3:8" x14ac:dyDescent="0.25">
      <c r="C385" s="18">
        <v>45288</v>
      </c>
      <c r="D385" s="19">
        <v>102.8</v>
      </c>
      <c r="E385" s="51">
        <v>333487.08</v>
      </c>
      <c r="F385" s="19">
        <v>100.8832378</v>
      </c>
      <c r="G385" s="19">
        <v>0.49332284684210526</v>
      </c>
      <c r="H385" s="110">
        <v>45288</v>
      </c>
    </row>
    <row r="386" spans="3:8" x14ac:dyDescent="0.25">
      <c r="C386" s="18">
        <v>45287</v>
      </c>
      <c r="D386" s="19">
        <v>102.5</v>
      </c>
      <c r="E386" s="51">
        <v>103649.07</v>
      </c>
      <c r="F386" s="19">
        <v>101.9671419</v>
      </c>
      <c r="G386" s="19">
        <v>0.49332284684210526</v>
      </c>
      <c r="H386" s="110">
        <v>45287</v>
      </c>
    </row>
    <row r="387" spans="3:8" x14ac:dyDescent="0.25">
      <c r="C387" s="18">
        <v>45286</v>
      </c>
      <c r="D387" s="19">
        <v>102</v>
      </c>
      <c r="E387" s="51">
        <v>547878.17000000004</v>
      </c>
      <c r="F387" s="19">
        <v>101.9140931</v>
      </c>
      <c r="G387" s="19">
        <v>0.49332284684210526</v>
      </c>
      <c r="H387" s="110">
        <v>45286</v>
      </c>
    </row>
    <row r="388" spans="3:8" x14ac:dyDescent="0.25">
      <c r="C388" s="18">
        <v>45282</v>
      </c>
      <c r="D388" s="19">
        <v>101.5</v>
      </c>
      <c r="E388" s="51">
        <v>909191.75</v>
      </c>
      <c r="F388" s="19">
        <v>101.8595282</v>
      </c>
      <c r="G388" s="19">
        <v>0.49332284684210526</v>
      </c>
      <c r="H388" s="110">
        <v>45282</v>
      </c>
    </row>
    <row r="389" spans="3:8" x14ac:dyDescent="0.25">
      <c r="C389" s="18">
        <v>45281</v>
      </c>
      <c r="D389" s="19">
        <v>102.19</v>
      </c>
      <c r="E389" s="51">
        <v>544562.62</v>
      </c>
      <c r="F389" s="19">
        <v>101.8075082</v>
      </c>
      <c r="G389" s="19">
        <v>0.49332284684210526</v>
      </c>
      <c r="H389" s="110">
        <v>45281</v>
      </c>
    </row>
    <row r="390" spans="3:8" x14ac:dyDescent="0.25">
      <c r="C390" s="18">
        <v>45280</v>
      </c>
      <c r="D390" s="19">
        <v>102.14</v>
      </c>
      <c r="E390" s="51">
        <v>990836.53</v>
      </c>
      <c r="F390" s="19">
        <v>101.7538084</v>
      </c>
      <c r="G390" s="19">
        <v>0.49332284684210526</v>
      </c>
      <c r="H390" s="110">
        <v>45280</v>
      </c>
    </row>
    <row r="391" spans="3:8" x14ac:dyDescent="0.25">
      <c r="C391" s="18">
        <v>45279</v>
      </c>
      <c r="D391" s="19">
        <v>102.25</v>
      </c>
      <c r="E391" s="51">
        <v>452755.12</v>
      </c>
      <c r="F391" s="19">
        <v>101.7004361</v>
      </c>
      <c r="G391" s="19">
        <v>0.49332284684210526</v>
      </c>
      <c r="H391" s="110">
        <v>45279</v>
      </c>
    </row>
    <row r="392" spans="3:8" x14ac:dyDescent="0.25">
      <c r="C392" s="18">
        <v>45278</v>
      </c>
      <c r="D392" s="19">
        <v>101.54</v>
      </c>
      <c r="E392" s="51">
        <v>323480.99</v>
      </c>
      <c r="F392" s="19">
        <v>101.6467129</v>
      </c>
      <c r="G392" s="19">
        <v>0.49332284684210526</v>
      </c>
      <c r="H392" s="110">
        <v>45278</v>
      </c>
    </row>
    <row r="393" spans="3:8" x14ac:dyDescent="0.25">
      <c r="C393" s="18">
        <v>45275</v>
      </c>
      <c r="D393" s="19">
        <v>101.68</v>
      </c>
      <c r="E393" s="51">
        <v>131244.28</v>
      </c>
      <c r="F393" s="19">
        <v>101.5292233</v>
      </c>
      <c r="G393" s="19">
        <v>0.49332284684210526</v>
      </c>
      <c r="H393" s="110">
        <v>45275</v>
      </c>
    </row>
    <row r="394" spans="3:8" x14ac:dyDescent="0.25">
      <c r="C394" s="18">
        <v>45274</v>
      </c>
      <c r="D394" s="19">
        <v>101.41</v>
      </c>
      <c r="E394" s="51">
        <v>388658.91</v>
      </c>
      <c r="F394" s="19">
        <v>101.4750269</v>
      </c>
      <c r="G394" s="19">
        <v>0.49332284684210526</v>
      </c>
      <c r="H394" s="110">
        <v>45274</v>
      </c>
    </row>
    <row r="395" spans="3:8" x14ac:dyDescent="0.25">
      <c r="C395" s="18">
        <v>45273</v>
      </c>
      <c r="D395" s="19">
        <v>101.21</v>
      </c>
      <c r="E395" s="51">
        <v>411477.39</v>
      </c>
      <c r="F395" s="19">
        <v>101.41965500000001</v>
      </c>
      <c r="G395" s="19">
        <v>0.49332284684210526</v>
      </c>
      <c r="H395" s="110">
        <v>45273</v>
      </c>
    </row>
    <row r="396" spans="3:8" x14ac:dyDescent="0.25">
      <c r="C396" s="18">
        <v>45272</v>
      </c>
      <c r="D396" s="19">
        <v>101.8</v>
      </c>
      <c r="E396" s="51">
        <v>809147.43</v>
      </c>
      <c r="F396" s="19">
        <v>101.3661584</v>
      </c>
      <c r="G396" s="19">
        <v>0.49332284684210526</v>
      </c>
      <c r="H396" s="110">
        <v>45272</v>
      </c>
    </row>
    <row r="397" spans="3:8" x14ac:dyDescent="0.25">
      <c r="C397" s="18">
        <v>45271</v>
      </c>
      <c r="D397" s="19">
        <v>101.77</v>
      </c>
      <c r="E397" s="51">
        <v>236128.2</v>
      </c>
      <c r="F397" s="19">
        <v>101.3118594</v>
      </c>
      <c r="G397" s="19">
        <v>0.49332284684210526</v>
      </c>
      <c r="H397" s="110">
        <v>45271</v>
      </c>
    </row>
    <row r="398" spans="3:8" x14ac:dyDescent="0.25">
      <c r="C398" s="18">
        <v>45268</v>
      </c>
      <c r="D398" s="19">
        <v>101.2</v>
      </c>
      <c r="E398" s="51">
        <v>234173.76</v>
      </c>
      <c r="F398" s="19">
        <v>101.256715</v>
      </c>
      <c r="G398" s="19">
        <v>0.49332284684210526</v>
      </c>
      <c r="H398" s="110">
        <v>45268</v>
      </c>
    </row>
    <row r="399" spans="3:8" x14ac:dyDescent="0.25">
      <c r="C399" s="18">
        <v>45267</v>
      </c>
      <c r="D399" s="19">
        <v>101.45</v>
      </c>
      <c r="E399" s="51">
        <v>456446.96</v>
      </c>
      <c r="F399" s="19">
        <v>101.20061339999999</v>
      </c>
      <c r="G399" s="19">
        <v>0.49332284684210526</v>
      </c>
      <c r="H399" s="110">
        <v>45267</v>
      </c>
    </row>
    <row r="400" spans="3:8" x14ac:dyDescent="0.25">
      <c r="C400" s="18">
        <v>45266</v>
      </c>
      <c r="D400" s="19">
        <v>101.73</v>
      </c>
      <c r="E400" s="51">
        <v>296988</v>
      </c>
      <c r="F400" s="19">
        <v>101.1454366</v>
      </c>
      <c r="G400" s="19">
        <v>0.49332284684210526</v>
      </c>
      <c r="H400" s="110">
        <v>45266</v>
      </c>
    </row>
    <row r="401" spans="3:8" x14ac:dyDescent="0.25">
      <c r="C401" s="18">
        <v>45265</v>
      </c>
      <c r="D401" s="19">
        <v>101.44</v>
      </c>
      <c r="E401" s="51">
        <v>372160.64</v>
      </c>
      <c r="F401" s="19">
        <v>101.0908881</v>
      </c>
      <c r="G401" s="19">
        <v>0.49332284684210526</v>
      </c>
      <c r="H401" s="110">
        <v>45265</v>
      </c>
    </row>
    <row r="402" spans="3:8" x14ac:dyDescent="0.25">
      <c r="C402" s="18">
        <v>45264</v>
      </c>
      <c r="D402" s="19">
        <v>101.37</v>
      </c>
      <c r="E402" s="51">
        <v>915977.33</v>
      </c>
      <c r="F402" s="19">
        <v>101.0364678</v>
      </c>
      <c r="G402" s="19">
        <v>0.49332284684210526</v>
      </c>
      <c r="H402" s="110">
        <v>45264</v>
      </c>
    </row>
    <row r="403" spans="3:8" x14ac:dyDescent="0.25">
      <c r="C403" s="18">
        <v>45261</v>
      </c>
      <c r="D403" s="19">
        <v>101.95</v>
      </c>
      <c r="E403" s="51">
        <v>914889.86</v>
      </c>
      <c r="F403" s="19">
        <v>100.9796917</v>
      </c>
      <c r="G403" s="19">
        <v>0.49332284684210526</v>
      </c>
      <c r="H403" s="110">
        <v>45261</v>
      </c>
    </row>
    <row r="404" spans="3:8" x14ac:dyDescent="0.25">
      <c r="C404" s="18">
        <v>45260</v>
      </c>
      <c r="D404" s="19">
        <v>102.21</v>
      </c>
      <c r="E404" s="51">
        <v>545210.51</v>
      </c>
      <c r="F404" s="19">
        <v>100.92475450000001</v>
      </c>
      <c r="G404" s="19">
        <v>0.7917154045</v>
      </c>
      <c r="H404" s="110">
        <v>45260</v>
      </c>
    </row>
    <row r="405" spans="3:8" x14ac:dyDescent="0.25">
      <c r="C405" s="18">
        <v>45259</v>
      </c>
      <c r="D405" s="19">
        <v>101.81</v>
      </c>
      <c r="E405" s="51">
        <v>703830.28</v>
      </c>
      <c r="F405" s="19">
        <v>101.92993559999999</v>
      </c>
      <c r="G405" s="19">
        <v>0.7917154045</v>
      </c>
      <c r="H405" s="110">
        <v>45259</v>
      </c>
    </row>
    <row r="406" spans="3:8" x14ac:dyDescent="0.25">
      <c r="C406" s="18">
        <v>45258</v>
      </c>
      <c r="D406" s="19">
        <v>102</v>
      </c>
      <c r="E406" s="51">
        <v>572652.53</v>
      </c>
      <c r="F406" s="19">
        <v>101.8750187</v>
      </c>
      <c r="G406" s="19">
        <v>0.7917154045</v>
      </c>
      <c r="H406" s="110">
        <v>45258</v>
      </c>
    </row>
    <row r="407" spans="3:8" x14ac:dyDescent="0.25">
      <c r="C407" s="18">
        <v>45257</v>
      </c>
      <c r="D407" s="19">
        <v>100.57</v>
      </c>
      <c r="E407" s="51">
        <v>954613.9</v>
      </c>
      <c r="F407" s="19">
        <v>101.8258618</v>
      </c>
      <c r="G407" s="19">
        <v>0.7917154045</v>
      </c>
      <c r="H407" s="110">
        <v>45257</v>
      </c>
    </row>
    <row r="408" spans="3:8" x14ac:dyDescent="0.25">
      <c r="C408" s="18">
        <v>45254</v>
      </c>
      <c r="D408" s="19">
        <v>101.8</v>
      </c>
      <c r="E408" s="51">
        <v>855128.84</v>
      </c>
      <c r="F408" s="19">
        <v>101.773055</v>
      </c>
      <c r="G408" s="19">
        <v>0.7917154045</v>
      </c>
      <c r="H408" s="110">
        <v>45254</v>
      </c>
    </row>
    <row r="409" spans="3:8" x14ac:dyDescent="0.25">
      <c r="C409" s="18">
        <v>45253</v>
      </c>
      <c r="D409" s="19">
        <v>101.79</v>
      </c>
      <c r="E409" s="51">
        <v>625006.6</v>
      </c>
      <c r="F409" s="19">
        <v>101.72100639999999</v>
      </c>
      <c r="G409" s="19">
        <v>0.7917154045</v>
      </c>
      <c r="H409" s="110">
        <v>45253</v>
      </c>
    </row>
    <row r="410" spans="3:8" x14ac:dyDescent="0.25">
      <c r="C410" s="18">
        <v>45252</v>
      </c>
      <c r="D410" s="19">
        <v>102</v>
      </c>
      <c r="E410" s="51">
        <v>659666.62</v>
      </c>
      <c r="F410" s="19">
        <v>101.6683467</v>
      </c>
      <c r="G410" s="19">
        <v>0.7917154045</v>
      </c>
      <c r="H410" s="110">
        <v>45252</v>
      </c>
    </row>
    <row r="411" spans="3:8" x14ac:dyDescent="0.25">
      <c r="C411" s="18">
        <v>45251</v>
      </c>
      <c r="D411" s="19">
        <v>101.35</v>
      </c>
      <c r="E411" s="51">
        <v>956882.81</v>
      </c>
      <c r="F411" s="19">
        <v>101.6163178</v>
      </c>
      <c r="G411" s="19">
        <v>0.7917154045</v>
      </c>
      <c r="H411" s="110">
        <v>45251</v>
      </c>
    </row>
    <row r="412" spans="3:8" x14ac:dyDescent="0.25">
      <c r="C412" s="18">
        <v>45250</v>
      </c>
      <c r="D412" s="19">
        <v>102.05</v>
      </c>
      <c r="E412" s="51">
        <v>553726.36</v>
      </c>
      <c r="F412" s="19">
        <v>101.5627331</v>
      </c>
      <c r="G412" s="19">
        <v>0.7917154045</v>
      </c>
      <c r="H412" s="110">
        <v>45250</v>
      </c>
    </row>
    <row r="413" spans="3:8" x14ac:dyDescent="0.25">
      <c r="C413" s="18">
        <v>45247</v>
      </c>
      <c r="D413" s="19">
        <v>101.97</v>
      </c>
      <c r="E413" s="51">
        <v>792969.89</v>
      </c>
      <c r="F413" s="19">
        <v>101.5094522</v>
      </c>
      <c r="G413" s="19">
        <v>0.7917154045</v>
      </c>
      <c r="H413" s="110">
        <v>45247</v>
      </c>
    </row>
    <row r="414" spans="3:8" x14ac:dyDescent="0.25">
      <c r="C414" s="18">
        <v>45246</v>
      </c>
      <c r="D414" s="19">
        <v>102</v>
      </c>
      <c r="E414" s="51">
        <v>788439.21</v>
      </c>
      <c r="F414" s="19">
        <v>101.4576213</v>
      </c>
      <c r="G414" s="19">
        <v>0.7917154045</v>
      </c>
      <c r="H414" s="110">
        <v>45246</v>
      </c>
    </row>
    <row r="415" spans="3:8" x14ac:dyDescent="0.25">
      <c r="C415" s="18">
        <v>45244</v>
      </c>
      <c r="D415" s="19">
        <v>102.01</v>
      </c>
      <c r="E415" s="51">
        <v>796349.96</v>
      </c>
      <c r="F415" s="19">
        <v>101.39665770000001</v>
      </c>
      <c r="G415" s="19">
        <v>0.7917154045</v>
      </c>
      <c r="H415" s="110">
        <v>45244</v>
      </c>
    </row>
    <row r="416" spans="3:8" x14ac:dyDescent="0.25">
      <c r="C416" s="18">
        <v>45243</v>
      </c>
      <c r="D416" s="19">
        <v>102.2</v>
      </c>
      <c r="E416" s="51">
        <v>691328.56</v>
      </c>
      <c r="F416" s="19">
        <v>101.34580579999999</v>
      </c>
      <c r="G416" s="19">
        <v>0.7917154045</v>
      </c>
      <c r="H416" s="110">
        <v>45243</v>
      </c>
    </row>
    <row r="417" spans="3:8" x14ac:dyDescent="0.25">
      <c r="C417" s="18">
        <v>45240</v>
      </c>
      <c r="D417" s="19">
        <v>102.18</v>
      </c>
      <c r="E417" s="51">
        <v>1227393.42</v>
      </c>
      <c r="F417" s="19">
        <v>101.29321330000001</v>
      </c>
      <c r="G417" s="19">
        <v>0.7917154045</v>
      </c>
      <c r="H417" s="110">
        <v>45240</v>
      </c>
    </row>
    <row r="418" spans="3:8" x14ac:dyDescent="0.25">
      <c r="C418" s="18">
        <v>45239</v>
      </c>
      <c r="D418" s="19">
        <v>102</v>
      </c>
      <c r="E418" s="51">
        <v>670828.76</v>
      </c>
      <c r="F418" s="19">
        <v>101.24117409999999</v>
      </c>
      <c r="G418" s="19">
        <v>0.7917154045</v>
      </c>
      <c r="H418" s="110">
        <v>45239</v>
      </c>
    </row>
    <row r="419" spans="3:8" x14ac:dyDescent="0.25">
      <c r="C419" s="18">
        <v>45238</v>
      </c>
      <c r="D419" s="19">
        <v>102.3</v>
      </c>
      <c r="E419" s="51">
        <v>897628.45</v>
      </c>
      <c r="F419" s="19">
        <v>101.18799540000001</v>
      </c>
      <c r="G419" s="19">
        <v>0.7917154045</v>
      </c>
      <c r="H419" s="110">
        <v>45238</v>
      </c>
    </row>
    <row r="420" spans="3:8" x14ac:dyDescent="0.25">
      <c r="C420" s="18">
        <v>45237</v>
      </c>
      <c r="D420" s="19">
        <v>102.34</v>
      </c>
      <c r="E420" s="51">
        <v>1171973.19</v>
      </c>
      <c r="F420" s="19">
        <v>101.13483909999999</v>
      </c>
      <c r="G420" s="19">
        <v>0.7917154045</v>
      </c>
      <c r="H420" s="110">
        <v>45237</v>
      </c>
    </row>
    <row r="421" spans="3:8" x14ac:dyDescent="0.25">
      <c r="C421" s="18">
        <v>45236</v>
      </c>
      <c r="D421" s="19">
        <v>102</v>
      </c>
      <c r="E421" s="51">
        <v>1210019.32</v>
      </c>
      <c r="F421" s="19">
        <v>101.08248690000001</v>
      </c>
      <c r="G421" s="19">
        <v>0.7917154045</v>
      </c>
      <c r="H421" s="110">
        <v>45236</v>
      </c>
    </row>
    <row r="422" spans="3:8" x14ac:dyDescent="0.25">
      <c r="C422" s="18">
        <v>45233</v>
      </c>
      <c r="D422" s="19">
        <v>102</v>
      </c>
      <c r="E422" s="51">
        <v>561221.30000000005</v>
      </c>
      <c r="F422" s="19">
        <v>101.02908619999999</v>
      </c>
      <c r="G422" s="19">
        <v>0.7917154045</v>
      </c>
      <c r="H422" s="110">
        <v>45233</v>
      </c>
    </row>
    <row r="423" spans="3:8" x14ac:dyDescent="0.25">
      <c r="C423" s="18">
        <v>45231</v>
      </c>
      <c r="D423" s="19">
        <v>102.34</v>
      </c>
      <c r="E423" s="51">
        <v>599437.57999999996</v>
      </c>
      <c r="F423" s="19">
        <v>100.9764278</v>
      </c>
      <c r="G423" s="19">
        <v>0.7917154045</v>
      </c>
      <c r="H423" s="110">
        <v>45231</v>
      </c>
    </row>
    <row r="424" spans="3:8" x14ac:dyDescent="0.25">
      <c r="C424" s="18">
        <v>45230</v>
      </c>
      <c r="D424" s="19">
        <v>102.67</v>
      </c>
      <c r="E424" s="51">
        <v>543474.84</v>
      </c>
      <c r="F424" s="19">
        <v>100.9245346</v>
      </c>
      <c r="G424" s="19">
        <v>0.71060991000000007</v>
      </c>
      <c r="H424" s="110">
        <v>45230</v>
      </c>
    </row>
    <row r="425" spans="3:8" x14ac:dyDescent="0.25">
      <c r="C425" s="18">
        <v>45229</v>
      </c>
      <c r="D425" s="19">
        <v>102.55</v>
      </c>
      <c r="E425" s="51">
        <v>576062.06000000006</v>
      </c>
      <c r="F425" s="19">
        <v>101.8403361</v>
      </c>
      <c r="G425" s="19">
        <v>0.71060991000000007</v>
      </c>
      <c r="H425" s="110">
        <v>45229</v>
      </c>
    </row>
    <row r="426" spans="3:8" x14ac:dyDescent="0.25">
      <c r="C426" s="18">
        <v>45226</v>
      </c>
      <c r="D426" s="19">
        <v>102.45</v>
      </c>
      <c r="E426" s="51">
        <v>865056.35</v>
      </c>
      <c r="F426" s="19">
        <v>101.7782188</v>
      </c>
      <c r="G426" s="19">
        <v>0.71060991000000007</v>
      </c>
      <c r="H426" s="110">
        <v>45226</v>
      </c>
    </row>
    <row r="427" spans="3:8" x14ac:dyDescent="0.25">
      <c r="C427" s="18">
        <v>45225</v>
      </c>
      <c r="D427" s="19">
        <v>102</v>
      </c>
      <c r="E427" s="51">
        <v>857846.39</v>
      </c>
      <c r="F427" s="19">
        <v>101.7237841</v>
      </c>
      <c r="G427" s="19">
        <v>0.71060991000000007</v>
      </c>
      <c r="H427" s="110">
        <v>45225</v>
      </c>
    </row>
  </sheetData>
  <sortState xmlns:xlrd2="http://schemas.microsoft.com/office/spreadsheetml/2017/richdata2" ref="C152:H177">
    <sortCondition descending="1" ref="C152:C177"/>
  </sortState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1d1d09-f460-4121-8a5f-1d82a263e5ab" xsi:nil="true"/>
    <lcf76f155ced4ddcb4097134ff3c332f xmlns="158d1859-ff68-4431-9da7-ed8c2cfaab8a">
      <Terms xmlns="http://schemas.microsoft.com/office/infopath/2007/PartnerControls"/>
    </lcf76f155ced4ddcb4097134ff3c332f>
    <_ip_UnifiedCompliancePolicyUIAction xmlns="http://schemas.microsoft.com/sharepoint/v3" xsi:nil="true"/>
    <Gestor xmlns="158d1859-ff68-4431-9da7-ed8c2cfaab8a">
      <UserInfo>
        <DisplayName/>
        <AccountId xsi:nil="true"/>
        <AccountType/>
      </UserInfo>
    </Gestor>
    <Subtema xmlns="158d1859-ff68-4431-9da7-ed8c2cfaab8a" xsi:nil="true"/>
    <_ip_UnifiedCompliancePolicyProperties xmlns="http://schemas.microsoft.com/sharepoint/v3" xsi:nil="true"/>
    <Introdu_x00e7__x00e3_o xmlns="158d1859-ff68-4431-9da7-ed8c2cfaab8a" xsi:nil="true"/>
    <T_x00f3_picos xmlns="158d1859-ff68-4431-9da7-ed8c2cfaab8a" xsi:nil="true"/>
    <Desenvolvimento xmlns="158d1859-ff68-4431-9da7-ed8c2cfaab8a" xsi:nil="true"/>
  </documentManagement>
</p:properties>
</file>

<file path=customXml/item3.xml>��< ? x m l   v e r s i o n = " 1 . 0 "   e n c o d i n g = " u t f - 1 6 " ? > < D a t a M a s h u p   s q m i d = " 4 3 e b 4 5 1 d - 9 c 4 0 - 4 e e 2 - 9 3 3 6 - 7 2 8 9 5 c a f d d e a "   x m l n s = " h t t p : / / s c h e m a s . m i c r o s o f t . c o m / D a t a M a s h u p " > A A A A A B M D A A B Q S w M E F A A C A A g A w V H K U q 8 D k s O j A A A A 9 Q A A A B I A H A B D b 2 5 m a W c v U G F j a 2 F n Z S 5 4 b W w g o h g A K K A U A A A A A A A A A A A A A A A A A A A A A A A A A A A A h Y 8 x D o I w G I W v Q r r T l r o o + S m J r p I Y T Y x r U y o 0 Q C G 0 W O 7 m 4 J G 8 g h h F 3 R z f 9 7 7 h v f v 1 B u n Y 1 M F F 9 V a 3 J k E R p i h Q R r a 5 N k W C B n c O l y j l s B O y E o U K J t n Y e L R 5 g k r n u p g Q 7 z 3 2 C 9 z 2 B W G U R u S U b Q + y V I 1 A H 1 n / l 0 N t r B N G K s T h + B r D G V 5 F m F G G K Z C Z Q a b N t 2 f T 3 G f 7 A 2 E z 1 G 7 o F e 9 c u N 4 D m S O Q 9 w X + A F B L A w Q U A A I A C A D B U c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V H K U i i K R 7 g O A A A A E Q A A A B M A H A B G b 3 J t d W x h c y 9 T Z W N 0 a W 9 u M S 5 t I K I Y A C i g F A A A A A A A A A A A A A A A A A A A A A A A A A A A A C t O T S 7 J z M 9 T C I b Q h t Y A U E s B A i 0 A F A A C A A g A w V H K U q 8 D k s O j A A A A 9 Q A A A B I A A A A A A A A A A A A A A A A A A A A A A E N v b m Z p Z y 9 Q Y W N r Y W d l L n h t b F B L A Q I t A B Q A A g A I A M F R y l I P y u m r p A A A A O k A A A A T A A A A A A A A A A A A A A A A A O 8 A A A B b Q 2 9 u d G V u d F 9 U e X B l c 1 0 u e G 1 s U E s B A i 0 A F A A C A A g A w V H K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H L 5 F u f x G s 9 s d M / U k 3 h U A A A A A A g A A A A A A A 2 Y A A M A A A A A Q A A A A p j q D C / 9 n w W L I Z Z Q 0 W 4 M g o A A A A A A E g A A A o A A A A B A A A A B z 8 E l o h b G 4 K M 5 Z O V u T P y Z Z U A A A A P L B / g 7 w G y U b S F q O l N 7 J a L Z r 6 n J V 6 D a J A l y X k G j S t i 1 v U M f + w P j j 6 d V g m 2 h Q f a q C 9 6 L k W F 4 B w 0 h p 4 H K t d E a n g I b X 1 f f 0 / w s 4 2 5 S A r u q k h m 1 + F A A A A N e U C s l W e 1 j h X u u 0 T w s m I 6 c s b W X 7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611EAC055429409D8B7CDFFCC277A8" ma:contentTypeVersion="32" ma:contentTypeDescription="Crie um novo documento." ma:contentTypeScope="" ma:versionID="23c78ea84950d4822aa10ec8a0768ea5">
  <xsd:schema xmlns:xsd="http://www.w3.org/2001/XMLSchema" xmlns:xs="http://www.w3.org/2001/XMLSchema" xmlns:p="http://schemas.microsoft.com/office/2006/metadata/properties" xmlns:ns1="http://schemas.microsoft.com/sharepoint/v3" xmlns:ns2="158d1859-ff68-4431-9da7-ed8c2cfaab8a" xmlns:ns3="a91d1d09-f460-4121-8a5f-1d82a263e5ab" targetNamespace="http://schemas.microsoft.com/office/2006/metadata/properties" ma:root="true" ma:fieldsID="59f18a22e47d231e2de03ffec572a98d" ns1:_="" ns2:_="" ns3:_="">
    <xsd:import namespace="http://schemas.microsoft.com/sharepoint/v3"/>
    <xsd:import namespace="158d1859-ff68-4431-9da7-ed8c2cfaab8a"/>
    <xsd:import namespace="a91d1d09-f460-4121-8a5f-1d82a263e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Introdu_x00e7__x00e3_o" minOccurs="0"/>
                <xsd:element ref="ns2:T_x00f3_picos" minOccurs="0"/>
                <xsd:element ref="ns2:Desenvolvimento" minOccurs="0"/>
                <xsd:element ref="ns2:Gestor" minOccurs="0"/>
                <xsd:element ref="ns2:Subtem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1859-ff68-4431-9da7-ed8c2cfaa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ntrodu_x00e7__x00e3_o" ma:index="22" nillable="true" ma:displayName="Introdução" ma:format="Dropdown" ma:internalName="Introdu_x00e7__x00e3_o">
      <xsd:simpleType>
        <xsd:restriction base="dms:Note">
          <xsd:maxLength value="255"/>
        </xsd:restriction>
      </xsd:simpleType>
    </xsd:element>
    <xsd:element name="T_x00f3_picos" ma:index="23" nillable="true" ma:displayName="Tópicos" ma:format="Dropdown" ma:internalName="T_x00f3_picos">
      <xsd:simpleType>
        <xsd:restriction base="dms:Note">
          <xsd:maxLength value="255"/>
        </xsd:restriction>
      </xsd:simpleType>
    </xsd:element>
    <xsd:element name="Desenvolvimento" ma:index="24" nillable="true" ma:displayName="Desenvolvimento" ma:format="Dropdown" ma:internalName="Desenvolvimento">
      <xsd:simpleType>
        <xsd:restriction base="dms:Note">
          <xsd:maxLength value="255"/>
        </xsd:restriction>
      </xsd:simpleType>
    </xsd:element>
    <xsd:element name="Gestor" ma:index="25" nillable="true" ma:displayName="Gestor" ma:format="Dropdown" ma:list="UserInfo" ma:SharePointGroup="0" ma:internalName="Ges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tema" ma:index="26" nillable="true" ma:displayName="Subtema" ma:format="Dropdown" ma:internalName="Subtema">
      <xsd:simpleType>
        <xsd:restriction base="dms:Choice">
          <xsd:enumeration value="Sim"/>
          <xsd:enumeration value="Não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d1d09-f460-4121-8a5f-1d82a263e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cc1f52a3-b60c-45f1-b612-a689eab9cde6}" ma:internalName="TaxCatchAll" ma:showField="CatchAllData" ma:web="a91d1d09-f460-4121-8a5f-1d82a263e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CC208B-1F35-4099-AEF0-413D5D17FF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8E0909-401F-4F39-82C5-478F3B1E4F54}">
  <ds:schemaRefs>
    <ds:schemaRef ds:uri="158d1859-ff68-4431-9da7-ed8c2cfaab8a"/>
    <ds:schemaRef ds:uri="http://purl.org/dc/elements/1.1/"/>
    <ds:schemaRef ds:uri="a91d1d09-f460-4121-8a5f-1d82a263e5ab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1d19b76c-818e-4355-b09e-cadb4edeb9e0"/>
  </ds:schemaRefs>
</ds:datastoreItem>
</file>

<file path=customXml/itemProps3.xml><?xml version="1.0" encoding="utf-8"?>
<ds:datastoreItem xmlns:ds="http://schemas.openxmlformats.org/officeDocument/2006/customXml" ds:itemID="{F1D5CD17-0B3E-40C9-8530-358B2E2ED73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0DE3330-06E6-49C9-A52B-41816FCA2B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Resumo</vt:lpstr>
      <vt:lpstr>DRE</vt:lpstr>
      <vt:lpstr>Carteira de Ativos</vt:lpstr>
      <vt:lpstr>Rentabilidade</vt:lpstr>
      <vt:lpstr>Dados de Mercado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Lucas Nunes Badaro</cp:lastModifiedBy>
  <cp:revision/>
  <dcterms:created xsi:type="dcterms:W3CDTF">2021-06-09T17:26:56Z</dcterms:created>
  <dcterms:modified xsi:type="dcterms:W3CDTF">2025-06-11T19:06:19Z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0x01010076611EAC055429409D8B7CDFFCC277A8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2022-10-05T21:56:06Z</vt:lpwstr>
  </property>
  <property fmtid="{D5CDD505-2E9C-101B-9397-08002B2CF9AE}" pid="6" name="MSIP_Label_4fc996bf-6aee-415c-aa4c-e35ad0009c67_Method">
    <vt:lpwstr>Privileged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f44ddda7-dd4e-42ad-a5bf-85eaccfc721f</vt:lpwstr>
  </property>
  <property fmtid="{D5CDD505-2E9C-101B-9397-08002B2CF9AE}" pid="10" name="MSIP_Label_4fc996bf-6aee-415c-aa4c-e35ad0009c67_ContentBits">
    <vt:lpwstr>2</vt:lpwstr>
  </property>
</Properties>
</file>